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1. Atividades e Resultados - Planilha de Produção\"/>
    </mc:Choice>
  </mc:AlternateContent>
  <xr:revisionPtr revIDLastSave="0" documentId="13_ncr:1_{C40133AC-0D67-4867-94B5-ECF29A5C2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202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3" i="7" l="1"/>
  <c r="H113" i="7"/>
  <c r="I87" i="7"/>
  <c r="H87" i="7"/>
  <c r="J87" i="7" s="1"/>
  <c r="I86" i="7"/>
  <c r="J86" i="7" s="1"/>
  <c r="H86" i="7"/>
  <c r="J48" i="7"/>
  <c r="J49" i="7"/>
  <c r="J50" i="7"/>
  <c r="J51" i="7"/>
  <c r="J52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I55" i="7"/>
  <c r="H55" i="7"/>
  <c r="I76" i="7"/>
  <c r="H76" i="7"/>
  <c r="I75" i="7"/>
  <c r="H75" i="7"/>
  <c r="I74" i="7"/>
  <c r="I79" i="7" s="1"/>
  <c r="H74" i="7"/>
  <c r="H79" i="7" s="1"/>
  <c r="I71" i="7"/>
  <c r="H71" i="7"/>
  <c r="I67" i="7"/>
  <c r="H67" i="7"/>
  <c r="I54" i="7"/>
  <c r="H54" i="7"/>
  <c r="I52" i="7"/>
  <c r="H52" i="7"/>
  <c r="I51" i="7"/>
  <c r="H51" i="7"/>
  <c r="I50" i="7"/>
  <c r="I48" i="7"/>
  <c r="H50" i="7"/>
  <c r="H48" i="7"/>
  <c r="I20" i="7"/>
  <c r="H20" i="7"/>
  <c r="I13" i="7"/>
  <c r="H13" i="7"/>
  <c r="F81" i="7"/>
  <c r="G81" i="7"/>
  <c r="E79" i="7"/>
  <c r="D79" i="7"/>
  <c r="E68" i="7"/>
  <c r="D68" i="7"/>
  <c r="E55" i="7"/>
  <c r="D55" i="7"/>
  <c r="E50" i="7"/>
  <c r="D50" i="7"/>
  <c r="E32" i="7"/>
  <c r="D32" i="7"/>
  <c r="E26" i="7"/>
  <c r="D26" i="7"/>
  <c r="E20" i="7"/>
  <c r="D20" i="7"/>
  <c r="J113" i="7"/>
  <c r="C79" i="7"/>
  <c r="B79" i="7"/>
  <c r="C68" i="7"/>
  <c r="B68" i="7"/>
  <c r="C55" i="7"/>
  <c r="B55" i="7"/>
  <c r="C50" i="7"/>
  <c r="B50" i="7"/>
  <c r="C32" i="7"/>
  <c r="B32" i="7"/>
  <c r="C26" i="7"/>
  <c r="B26" i="7"/>
  <c r="C20" i="7"/>
  <c r="B20" i="7"/>
  <c r="C13" i="7"/>
  <c r="B13" i="7"/>
  <c r="D81" i="7" l="1"/>
  <c r="E81" i="7"/>
  <c r="J79" i="7"/>
  <c r="H81" i="7"/>
  <c r="B81" i="7"/>
  <c r="C81" i="7"/>
  <c r="I81" i="7"/>
  <c r="J81" i="7" l="1"/>
</calcChain>
</file>

<file path=xl/sharedStrings.xml><?xml version="1.0" encoding="utf-8"?>
<sst xmlns="http://schemas.openxmlformats.org/spreadsheetml/2006/main" count="294" uniqueCount="136">
  <si>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</si>
  <si>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</si>
  <si>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</si>
  <si>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</si>
  <si>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</si>
  <si>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</si>
  <si>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</si>
  <si>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</si>
  <si>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</si>
  <si>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</si>
  <si>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</si>
  <si>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</si>
  <si>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</si>
  <si>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</si>
  <si>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</si>
  <si>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</si>
  <si>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Métodos Diagnósticos em Especialidades</t>
  </si>
  <si>
    <t> 189 - Tratamentos Clínicos </t>
  </si>
  <si>
    <t>Fonte: http://www.gestao.saude.sp.gov.br</t>
  </si>
  <si>
    <t> 607 - Consultas Não Médicas/Procedimentos Terapêuticos Não Médicos por Telemedicina (acompanhamento) </t>
  </si>
  <si>
    <t>Tratamento em Oncologia - Quimioterapia (QT)</t>
  </si>
  <si>
    <t>Tratamento em Oncologia - Hormonioterapia (HT)</t>
  </si>
  <si>
    <t>Mamografia</t>
  </si>
  <si>
    <t>Densitometria</t>
  </si>
  <si>
    <t>Radiologia</t>
  </si>
  <si>
    <t>Ultra-Sonografia</t>
  </si>
  <si>
    <t>Ecocardiografia</t>
  </si>
  <si>
    <t>Ultrassonografia com Doppler</t>
  </si>
  <si>
    <t>Ultrassonografia Obstétrica</t>
  </si>
  <si>
    <t>Outras Ultrassonografias</t>
  </si>
  <si>
    <t>Diagnóstico em Oftalmologia</t>
  </si>
  <si>
    <t>Diagnóstico em Otorrinolaringologia/Fonoaudiologia</t>
  </si>
  <si>
    <t>Diagnóstico em Pneumologia</t>
  </si>
  <si>
    <t>Ambulatório Médico de Especialidades de Mogi das Cruzes - AME Mogi das Cruzes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</si>
  <si>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</si>
  <si>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</si>
  <si>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</si>
  <si>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</si>
  <si>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</si>
  <si>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</si>
  <si>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Outros exames em Radiologia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</si>
  <si>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</si>
  <si>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</si>
  <si>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</si>
  <si>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</si>
  <si>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</si>
  <si>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</si>
  <si>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</si>
  <si>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</si>
  <si>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</si>
  <si>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</si>
  <si>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</si>
  <si>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</si>
  <si>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</si>
  <si>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</si>
  <si>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</si>
  <si>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</si>
  <si>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</si>
  <si>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Urologia</t>
  </si>
  <si>
    <t>Outros exames em Mét. Diagn. Especialidades</t>
  </si>
  <si>
    <t>Procedimentos Especiais Hemoterapia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</si>
  <si>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</si>
  <si>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</si>
  <si>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</si>
  <si>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</si>
  <si>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</si>
  <si>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</si>
  <si>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</si>
  <si>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</si>
  <si>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</si>
  <si>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</si>
  <si>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</si>
  <si>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</si>
  <si>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</si>
  <si>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</si>
  <si>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</si>
  <si>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</si>
  <si>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</si>
  <si>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</si>
  <si>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</si>
  <si>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</si>
  <si>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</si>
  <si>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</si>
  <si>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</si>
  <si>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</si>
  <si>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</si>
  <si>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</si>
  <si>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</si>
  <si>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</si>
  <si>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</si>
  <si>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</si>
  <si>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</si>
  <si>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</si>
  <si>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</si>
  <si>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</si>
  <si>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</si>
  <si>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</si>
  <si>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</si>
  <si>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</si>
  <si>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</si>
  <si>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</si>
  <si>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</si>
  <si>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</si>
  <si>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</si>
  <si>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</si>
  <si>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</si>
  <si>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</si>
  <si>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</si>
  <si>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</si>
  <si>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</si>
  <si>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</si>
  <si>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</si>
  <si>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</si>
  <si>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</si>
  <si>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</si>
  <si>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</si>
  <si>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</si>
  <si>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Fevereiro</t>
  </si>
  <si>
    <t>Março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</si>
  <si>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</si>
  <si>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</si>
  <si>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</si>
  <si>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</si>
  <si>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</si>
  <si>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</si>
  <si>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</si>
  <si>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</si>
  <si>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</si>
  <si>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</si>
  <si>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</si>
  <si>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</si>
  <si>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Sub Total - OCI Ortopedia</t>
  </si>
  <si>
    <t>0904010015 OCI Avaliação Inicial Diagnóstica De Deficit Auditivo</t>
  </si>
  <si>
    <t>Sub Total - OCI Otorrinolaringologia</t>
  </si>
  <si>
    <t>0905010043 OCI Avaliação Retinopatia Diabética</t>
  </si>
  <si>
    <t>Sub Total - OCI Oftalmologia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</si>
</sst>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rgb="FF69696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9" fillId="0" borderId="10" xfId="0" applyFont="1" applyBorder="1"/>
    <xf numFmtId="0" fontId="18" fillId="0" borderId="0" xfId="0" applyFont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10" fontId="21" fillId="0" borderId="11" xfId="42" applyNumberFormat="1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3" fontId="21" fillId="0" borderId="11" xfId="0" applyNumberFormat="1" applyFont="1" applyBorder="1" applyAlignment="1">
      <alignment horizontal="center" wrapText="1"/>
    </xf>
    <xf numFmtId="10" fontId="18" fillId="0" borderId="11" xfId="42" applyNumberFormat="1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0" fontId="21" fillId="0" borderId="0" xfId="0" applyFont="1"/>
    <xf numFmtId="0" fontId="0" fillId="0" borderId="0" xfId="0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19" fillId="0" borderId="17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center" wrapText="1"/>
    </xf>
    <xf numFmtId="0" fontId="22" fillId="0" borderId="17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1" xfId="0" applyFont="1" applyBorder="1" applyAlignment="1">
      <alignment horizontal="right" wrapText="1"/>
    </xf>
    <xf numFmtId="3" fontId="0" fillId="0" borderId="11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962025</xdr:colOff>
      <xdr:row>1</xdr:row>
      <xdr:rowOff>152400</xdr:rowOff>
    </xdr:from>
    <xdr:to>
      <xdr:col>9</xdr:col>
      <xdr:colOff>289322</xdr:colOff>
      <xdr:row>4</xdr:row>
      <xdr:rowOff>184150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71E648-60E8-48C9-BE3D-8687E90AA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5" y="342900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146050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96C690CA-52C8-447F-9BBD-454794929FA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20BF3-C94D-4EBD-9773-4ED9779DB4A3}">
  <sheetPr>
    <pageSetUpPr fitToPage="1"/>
  </sheetPr>
  <dimension ref="A1:J195"/>
  <sheetViews>
    <sheetView showGridLines="0" tabSelected="1" view="pageBreakPreview" zoomScale="60" zoomScaleNormal="100" workbookViewId="0">
      <selection activeCell="F114" sqref="F114"/>
    </sheetView>
  </sheetViews>
  <sheetFormatPr defaultColWidth="9.140625" defaultRowHeight="15" x14ac:dyDescent="0.25"/>
  <cols>
    <col min="1" max="1" width="39.85546875" style="5" bestFit="1" customWidth="1"/>
    <col min="2" max="9" width="20.7109375" style="4" customWidth="1"/>
    <col min="10" max="10" width="9.85546875" style="4" bestFit="1" customWidth="1"/>
    <col min="11" max="16384" width="9.140625" style="5"/>
  </cols>
  <sheetData>
    <row r="1" spans="1:10" ht="15" customHeight="1" x14ac:dyDescent="0.25">
      <c r="A1"/>
      <c r="B1" s="3"/>
      <c r="C1" s="3"/>
      <c r="D1" s="3"/>
      <c r="E1" s="3"/>
      <c r="F1" s="3"/>
      <c r="G1" s="3"/>
    </row>
    <row r="2" spans="1:10" ht="15" customHeight="1" x14ac:dyDescent="0.25">
      <c r="A2"/>
      <c r="B2" s="3"/>
      <c r="C2" s="3"/>
      <c r="D2" s="3"/>
      <c r="E2" s="3"/>
      <c r="F2" s="3"/>
      <c r="G2" s="3"/>
    </row>
    <row r="3" spans="1:10" x14ac:dyDescent="0.25">
      <c r="B3" s="5"/>
      <c r="C3" s="5"/>
      <c r="D3" s="5"/>
      <c r="E3" s="5"/>
      <c r="F3" s="5"/>
      <c r="G3" s="5"/>
    </row>
    <row r="4" spans="1:10" ht="20.45" customHeight="1" x14ac:dyDescent="0.35">
      <c r="A4" s="23" t="s">
        <v>33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15" customHeight="1" x14ac:dyDescent="0.25">
      <c r="A5" s="24">
        <v>2025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15" customHeight="1" thickBot="1" x14ac:dyDescent="0.3">
      <c r="A6" s="25"/>
      <c r="B6" s="25"/>
      <c r="C6" s="25"/>
      <c r="D6" s="15"/>
      <c r="E6" s="15"/>
      <c r="F6" s="15"/>
      <c r="G6" s="15"/>
    </row>
    <row r="7" spans="1:10" ht="20.100000000000001" customHeight="1" thickBot="1" x14ac:dyDescent="0.3">
      <c r="A7" s="1" t="s">
        <v>0</v>
      </c>
    </row>
    <row r="8" spans="1:10" ht="20.100000000000001" customHeight="1" thickBot="1" x14ac:dyDescent="0.3">
      <c r="A8" s="21"/>
      <c r="B8" s="17" t="s">
        <v>1</v>
      </c>
      <c r="C8" s="19"/>
      <c r="D8" s="17" t="s">
        <v>117</v>
      </c>
      <c r="E8" s="19"/>
      <c r="F8" s="17" t="s">
        <v>118</v>
      </c>
      <c r="G8" s="19"/>
      <c r="H8" s="17" t="s">
        <v>2</v>
      </c>
      <c r="I8" s="18"/>
      <c r="J8" s="19"/>
    </row>
    <row r="9" spans="1:10" ht="20.100000000000001" customHeight="1" thickBot="1" x14ac:dyDescent="0.3">
      <c r="A9" s="22"/>
      <c r="B9" s="6" t="s">
        <v>3</v>
      </c>
      <c r="C9" s="6" t="s">
        <v>4</v>
      </c>
      <c r="D9" s="6" t="s">
        <v>3</v>
      </c>
      <c r="E9" s="6" t="s">
        <v>4</v>
      </c>
      <c r="F9" s="28" t="s">
        <v>3</v>
      </c>
      <c r="G9" s="28" t="s">
        <v>4</v>
      </c>
      <c r="H9" s="6" t="s">
        <v>3</v>
      </c>
      <c r="I9" s="6" t="s">
        <v>4</v>
      </c>
      <c r="J9" s="6" t="s">
        <v>5</v>
      </c>
    </row>
    <row r="10" spans="1:10" ht="20.100000000000001" customHeight="1" thickBot="1" x14ac:dyDescent="0.3">
      <c r="A10" s="7" t="s">
        <v>6</v>
      </c>
      <c r="B10" s="8">
        <v>1700</v>
      </c>
      <c r="C10" s="8">
        <v>1735</v>
      </c>
      <c r="D10" s="8">
        <v>1550</v>
      </c>
      <c r="E10" s="8">
        <v>1384</v>
      </c>
      <c r="F10" s="36">
        <v>1550</v>
      </c>
      <c r="G10" s="36">
        <v>1392</v>
      </c>
      <c r="H10" s="6">
        <v>4800</v>
      </c>
      <c r="I10" s="6">
        <v>4511</v>
      </c>
      <c r="J10" s="35">
        <v>-6.02</v>
      </c>
    </row>
    <row r="11" spans="1:10" ht="20.100000000000001" customHeight="1" thickBot="1" x14ac:dyDescent="0.3">
      <c r="A11" s="7" t="s">
        <v>7</v>
      </c>
      <c r="B11" s="8">
        <v>480</v>
      </c>
      <c r="C11" s="8">
        <v>631</v>
      </c>
      <c r="D11" s="8">
        <v>480</v>
      </c>
      <c r="E11" s="8">
        <v>553</v>
      </c>
      <c r="F11" s="37">
        <v>480</v>
      </c>
      <c r="G11" s="37">
        <v>539</v>
      </c>
      <c r="H11" s="6">
        <v>1440</v>
      </c>
      <c r="I11" s="6">
        <v>1723</v>
      </c>
      <c r="J11" s="35">
        <v>19.649999999999999</v>
      </c>
    </row>
    <row r="12" spans="1:10" ht="20.100000000000001" customHeight="1" thickBot="1" x14ac:dyDescent="0.3">
      <c r="A12" s="7" t="s">
        <v>8</v>
      </c>
      <c r="B12" s="10">
        <v>1095</v>
      </c>
      <c r="C12" s="10">
        <v>1017</v>
      </c>
      <c r="D12" s="10">
        <v>945</v>
      </c>
      <c r="E12" s="10">
        <v>1147</v>
      </c>
      <c r="F12" s="37">
        <v>945</v>
      </c>
      <c r="G12" s="37">
        <v>861</v>
      </c>
      <c r="H12" s="11">
        <v>2985</v>
      </c>
      <c r="I12" s="11">
        <v>3025</v>
      </c>
      <c r="J12" s="35">
        <v>1.34</v>
      </c>
    </row>
    <row r="13" spans="1:10" ht="20.100000000000001" customHeight="1" thickBot="1" x14ac:dyDescent="0.3">
      <c r="A13" s="7" t="s">
        <v>2</v>
      </c>
      <c r="B13" s="10">
        <f>SUM(B10:B12)</f>
        <v>3275</v>
      </c>
      <c r="C13" s="10">
        <f>SUM(C10:C12)</f>
        <v>3383</v>
      </c>
      <c r="D13" s="10">
        <v>2975</v>
      </c>
      <c r="E13" s="10">
        <v>3084</v>
      </c>
      <c r="F13" s="36">
        <v>2975</v>
      </c>
      <c r="G13" s="36">
        <v>2792</v>
      </c>
      <c r="H13" s="11">
        <f>SUM(H10:H12)</f>
        <v>9225</v>
      </c>
      <c r="I13" s="11">
        <f>SUM(I10:I12)</f>
        <v>9259</v>
      </c>
      <c r="J13" s="35">
        <v>0.37</v>
      </c>
    </row>
    <row r="14" spans="1:10" ht="20.100000000000001" customHeight="1" x14ac:dyDescent="0.25">
      <c r="A14" s="2"/>
    </row>
    <row r="15" spans="1:10" ht="20.100000000000001" customHeight="1" thickBot="1" x14ac:dyDescent="0.3">
      <c r="A15" s="20" t="s">
        <v>9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20.100000000000001" customHeight="1" thickBot="1" x14ac:dyDescent="0.3">
      <c r="A16" s="21"/>
      <c r="B16" s="17" t="s">
        <v>1</v>
      </c>
      <c r="C16" s="19"/>
      <c r="D16" s="17" t="s">
        <v>117</v>
      </c>
      <c r="E16" s="19"/>
      <c r="F16" s="17" t="s">
        <v>118</v>
      </c>
      <c r="G16" s="19"/>
      <c r="H16" s="17" t="s">
        <v>2</v>
      </c>
      <c r="I16" s="18"/>
      <c r="J16" s="19"/>
    </row>
    <row r="17" spans="1:10" ht="20.100000000000001" customHeight="1" thickBot="1" x14ac:dyDescent="0.3">
      <c r="A17" s="22"/>
      <c r="B17" s="6" t="s">
        <v>3</v>
      </c>
      <c r="C17" s="6" t="s">
        <v>4</v>
      </c>
      <c r="D17" s="6" t="s">
        <v>3</v>
      </c>
      <c r="E17" s="6" t="s">
        <v>4</v>
      </c>
      <c r="F17" s="28" t="s">
        <v>3</v>
      </c>
      <c r="G17" s="28" t="s">
        <v>4</v>
      </c>
      <c r="H17" s="6" t="s">
        <v>3</v>
      </c>
      <c r="I17" s="6" t="s">
        <v>4</v>
      </c>
      <c r="J17" s="6" t="s">
        <v>5</v>
      </c>
    </row>
    <row r="18" spans="1:10" ht="20.100000000000001" customHeight="1" thickBot="1" x14ac:dyDescent="0.3">
      <c r="A18" s="7" t="s">
        <v>10</v>
      </c>
      <c r="B18" s="10">
        <v>1500</v>
      </c>
      <c r="C18" s="10">
        <v>2000</v>
      </c>
      <c r="D18" s="10">
        <v>1500</v>
      </c>
      <c r="E18" s="10">
        <v>1829</v>
      </c>
      <c r="F18" s="10">
        <v>1500</v>
      </c>
      <c r="G18" s="10">
        <v>1849</v>
      </c>
      <c r="H18" s="11">
        <v>4500</v>
      </c>
      <c r="I18" s="11">
        <v>5678</v>
      </c>
      <c r="J18" s="35">
        <v>26.18</v>
      </c>
    </row>
    <row r="19" spans="1:10" ht="20.100000000000001" customHeight="1" thickBot="1" x14ac:dyDescent="0.3">
      <c r="A19" s="7" t="s">
        <v>11</v>
      </c>
      <c r="B19" s="10">
        <v>1600</v>
      </c>
      <c r="C19" s="10">
        <v>1753</v>
      </c>
      <c r="D19" s="10">
        <v>1600</v>
      </c>
      <c r="E19" s="10">
        <v>1688</v>
      </c>
      <c r="F19" s="10">
        <v>1600</v>
      </c>
      <c r="G19" s="10">
        <v>1561</v>
      </c>
      <c r="H19" s="11">
        <v>4800</v>
      </c>
      <c r="I19" s="11">
        <v>5002</v>
      </c>
      <c r="J19" s="35">
        <v>4.21</v>
      </c>
    </row>
    <row r="20" spans="1:10" ht="20.100000000000001" customHeight="1" thickBot="1" x14ac:dyDescent="0.3">
      <c r="A20" s="7" t="s">
        <v>2</v>
      </c>
      <c r="B20" s="10">
        <f t="shared" ref="B20:E20" si="0">SUM(B18:B19)</f>
        <v>3100</v>
      </c>
      <c r="C20" s="10">
        <f t="shared" si="0"/>
        <v>3753</v>
      </c>
      <c r="D20" s="10">
        <f t="shared" si="0"/>
        <v>3100</v>
      </c>
      <c r="E20" s="10">
        <f t="shared" si="0"/>
        <v>3517</v>
      </c>
      <c r="F20" s="10">
        <v>3100</v>
      </c>
      <c r="G20" s="10">
        <v>3410</v>
      </c>
      <c r="H20" s="11">
        <f>SUM(H18:H19)</f>
        <v>9300</v>
      </c>
      <c r="I20" s="11">
        <f>SUM(I18:I19)</f>
        <v>10680</v>
      </c>
      <c r="J20" s="35">
        <v>14.84</v>
      </c>
    </row>
    <row r="21" spans="1:10" ht="20.100000000000001" customHeight="1" x14ac:dyDescent="0.25">
      <c r="A21" s="2"/>
    </row>
    <row r="22" spans="1:10" ht="20.100000000000001" customHeight="1" thickBot="1" x14ac:dyDescent="0.3">
      <c r="A22" s="20" t="s">
        <v>12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20.100000000000001" customHeight="1" thickBot="1" x14ac:dyDescent="0.3">
      <c r="A23" s="21"/>
      <c r="B23" s="17" t="s">
        <v>1</v>
      </c>
      <c r="C23" s="19"/>
      <c r="D23" s="17" t="s">
        <v>117</v>
      </c>
      <c r="E23" s="19"/>
      <c r="F23" s="17" t="s">
        <v>118</v>
      </c>
      <c r="G23" s="19"/>
      <c r="H23" s="17" t="s">
        <v>2</v>
      </c>
      <c r="I23" s="18"/>
      <c r="J23" s="19"/>
    </row>
    <row r="24" spans="1:10" ht="20.100000000000001" customHeight="1" thickBot="1" x14ac:dyDescent="0.3">
      <c r="A24" s="22"/>
      <c r="B24" s="6" t="s">
        <v>3</v>
      </c>
      <c r="C24" s="6" t="s">
        <v>4</v>
      </c>
      <c r="D24" s="6" t="s">
        <v>3</v>
      </c>
      <c r="E24" s="6" t="s">
        <v>4</v>
      </c>
      <c r="F24" s="28" t="s">
        <v>3</v>
      </c>
      <c r="G24" s="28" t="s">
        <v>4</v>
      </c>
      <c r="H24" s="6" t="s">
        <v>3</v>
      </c>
      <c r="I24" s="6" t="s">
        <v>4</v>
      </c>
      <c r="J24" s="6" t="s">
        <v>5</v>
      </c>
    </row>
    <row r="25" spans="1:10" ht="20.100000000000001" customHeight="1" thickBot="1" x14ac:dyDescent="0.3">
      <c r="A25" s="7" t="s">
        <v>13</v>
      </c>
      <c r="B25" s="8">
        <v>100</v>
      </c>
      <c r="C25" s="8">
        <v>105</v>
      </c>
      <c r="D25" s="8">
        <v>100</v>
      </c>
      <c r="E25" s="8">
        <v>107</v>
      </c>
      <c r="F25" s="8">
        <v>100</v>
      </c>
      <c r="G25" s="8">
        <v>115</v>
      </c>
      <c r="H25" s="6">
        <v>300</v>
      </c>
      <c r="I25" s="6">
        <v>327</v>
      </c>
      <c r="J25" s="35">
        <v>9</v>
      </c>
    </row>
    <row r="26" spans="1:10" ht="20.100000000000001" customHeight="1" thickBot="1" x14ac:dyDescent="0.3">
      <c r="A26" s="7" t="s">
        <v>2</v>
      </c>
      <c r="B26" s="8">
        <f t="shared" ref="B26:E26" si="1">SUM(B25)</f>
        <v>100</v>
      </c>
      <c r="C26" s="8">
        <f t="shared" si="1"/>
        <v>105</v>
      </c>
      <c r="D26" s="8">
        <f t="shared" si="1"/>
        <v>100</v>
      </c>
      <c r="E26" s="8">
        <f t="shared" si="1"/>
        <v>107</v>
      </c>
      <c r="F26" s="8">
        <v>100</v>
      </c>
      <c r="G26" s="8">
        <v>115</v>
      </c>
      <c r="H26" s="6">
        <v>300</v>
      </c>
      <c r="I26" s="8">
        <v>327</v>
      </c>
      <c r="J26" s="35">
        <v>9</v>
      </c>
    </row>
    <row r="27" spans="1:10" ht="20.100000000000001" customHeight="1" x14ac:dyDescent="0.25">
      <c r="A27" s="2"/>
    </row>
    <row r="28" spans="1:10" ht="20.100000000000001" customHeight="1" thickBot="1" x14ac:dyDescent="0.3">
      <c r="A28" s="20" t="s">
        <v>14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20.100000000000001" customHeight="1" thickBot="1" x14ac:dyDescent="0.3">
      <c r="A29" s="21"/>
      <c r="B29" s="17" t="s">
        <v>1</v>
      </c>
      <c r="C29" s="19"/>
      <c r="D29" s="17" t="s">
        <v>117</v>
      </c>
      <c r="E29" s="19"/>
      <c r="F29" s="17" t="s">
        <v>118</v>
      </c>
      <c r="G29" s="19"/>
      <c r="H29" s="17" t="s">
        <v>2</v>
      </c>
      <c r="I29" s="18"/>
      <c r="J29" s="19"/>
    </row>
    <row r="30" spans="1:10" ht="20.100000000000001" customHeight="1" thickBot="1" x14ac:dyDescent="0.3">
      <c r="A30" s="22"/>
      <c r="B30" s="6" t="s">
        <v>3</v>
      </c>
      <c r="C30" s="6" t="s">
        <v>4</v>
      </c>
      <c r="D30" s="6" t="s">
        <v>3</v>
      </c>
      <c r="E30" s="6" t="s">
        <v>4</v>
      </c>
      <c r="F30" s="28" t="s">
        <v>3</v>
      </c>
      <c r="G30" s="28" t="s">
        <v>4</v>
      </c>
      <c r="H30" s="6" t="s">
        <v>3</v>
      </c>
      <c r="I30" s="6" t="s">
        <v>4</v>
      </c>
      <c r="J30" s="6" t="s">
        <v>5</v>
      </c>
    </row>
    <row r="31" spans="1:10" ht="20.100000000000001" customHeight="1" thickBot="1" x14ac:dyDescent="0.3">
      <c r="A31" s="7" t="s">
        <v>15</v>
      </c>
      <c r="B31" s="8">
        <v>160</v>
      </c>
      <c r="C31" s="8">
        <v>170</v>
      </c>
      <c r="D31" s="8">
        <v>160</v>
      </c>
      <c r="E31" s="8">
        <v>180</v>
      </c>
      <c r="F31" s="8">
        <v>160</v>
      </c>
      <c r="G31" s="8">
        <v>139</v>
      </c>
      <c r="H31" s="6">
        <v>480</v>
      </c>
      <c r="I31" s="6">
        <v>489</v>
      </c>
      <c r="J31" s="35">
        <v>1.88</v>
      </c>
    </row>
    <row r="32" spans="1:10" ht="20.100000000000001" customHeight="1" thickBot="1" x14ac:dyDescent="0.3">
      <c r="A32" s="7" t="s">
        <v>2</v>
      </c>
      <c r="B32" s="8">
        <f t="shared" ref="B32:E32" si="2">SUM(B31)</f>
        <v>160</v>
      </c>
      <c r="C32" s="8">
        <f t="shared" si="2"/>
        <v>170</v>
      </c>
      <c r="D32" s="8">
        <f t="shared" si="2"/>
        <v>160</v>
      </c>
      <c r="E32" s="8">
        <f t="shared" si="2"/>
        <v>180</v>
      </c>
      <c r="F32" s="8">
        <v>160</v>
      </c>
      <c r="G32" s="8">
        <v>139</v>
      </c>
      <c r="H32" s="6">
        <v>480</v>
      </c>
      <c r="I32" s="8">
        <v>489</v>
      </c>
      <c r="J32" s="35">
        <v>1.88</v>
      </c>
    </row>
    <row r="33" spans="1:10" ht="19.5" customHeight="1" x14ac:dyDescent="0.25">
      <c r="A33" s="2"/>
    </row>
    <row r="34" spans="1:10" ht="0.75" customHeight="1" thickBot="1" x14ac:dyDescent="0.3">
      <c r="A34" s="20" t="s">
        <v>34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9.5" hidden="1" customHeight="1" thickBot="1" x14ac:dyDescent="0.3">
      <c r="A35" s="21"/>
      <c r="B35" s="17" t="s">
        <v>1</v>
      </c>
      <c r="C35" s="19"/>
      <c r="D35" s="16"/>
      <c r="E35" s="16"/>
      <c r="F35" s="16"/>
      <c r="G35" s="16"/>
      <c r="H35" s="17" t="s">
        <v>2</v>
      </c>
      <c r="I35" s="18"/>
      <c r="J35" s="19"/>
    </row>
    <row r="36" spans="1:10" ht="19.5" hidden="1" customHeight="1" x14ac:dyDescent="0.25">
      <c r="A36" s="22"/>
      <c r="B36" s="6" t="s">
        <v>3</v>
      </c>
      <c r="C36" s="6" t="s">
        <v>4</v>
      </c>
      <c r="D36" s="6"/>
      <c r="E36" s="6"/>
      <c r="F36" s="6"/>
      <c r="G36" s="6"/>
      <c r="H36" s="6" t="s">
        <v>3</v>
      </c>
      <c r="I36" s="6" t="s">
        <v>4</v>
      </c>
      <c r="J36" s="6" t="s">
        <v>5</v>
      </c>
    </row>
    <row r="37" spans="1:10" ht="19.5" hidden="1" customHeight="1" x14ac:dyDescent="0.25">
      <c r="A37" s="7" t="s">
        <v>35</v>
      </c>
      <c r="B37" s="8"/>
      <c r="C37" s="8"/>
      <c r="D37" s="8"/>
      <c r="E37" s="8"/>
      <c r="F37" s="8"/>
      <c r="G37" s="8"/>
      <c r="H37" s="6"/>
      <c r="I37" s="6"/>
      <c r="J37" s="6"/>
    </row>
    <row r="38" spans="1:10" ht="19.5" hidden="1" customHeight="1" x14ac:dyDescent="0.25">
      <c r="A38" s="7" t="s">
        <v>7</v>
      </c>
      <c r="B38" s="8"/>
      <c r="C38" s="8"/>
      <c r="D38" s="8"/>
      <c r="E38" s="8"/>
      <c r="F38" s="8"/>
      <c r="G38" s="8"/>
      <c r="H38" s="11"/>
      <c r="I38" s="11"/>
      <c r="J38" s="6"/>
    </row>
    <row r="39" spans="1:10" ht="19.5" hidden="1" customHeight="1" x14ac:dyDescent="0.25">
      <c r="A39" s="7" t="s">
        <v>2</v>
      </c>
      <c r="B39" s="8"/>
      <c r="C39" s="8"/>
      <c r="D39" s="8"/>
      <c r="E39" s="8"/>
      <c r="F39" s="8"/>
      <c r="G39" s="8"/>
      <c r="H39" s="10"/>
      <c r="I39" s="10"/>
      <c r="J39" s="6"/>
    </row>
    <row r="40" spans="1:10" ht="19.5" customHeight="1" x14ac:dyDescent="0.25">
      <c r="A40" s="2"/>
    </row>
    <row r="41" spans="1:10" ht="19.5" customHeight="1" thickBot="1" x14ac:dyDescent="0.3">
      <c r="A41" s="20" t="s">
        <v>36</v>
      </c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20.100000000000001" customHeight="1" thickBot="1" x14ac:dyDescent="0.3">
      <c r="A42" s="21"/>
      <c r="B42" s="17" t="s">
        <v>1</v>
      </c>
      <c r="C42" s="19"/>
      <c r="D42" s="17" t="s">
        <v>117</v>
      </c>
      <c r="E42" s="19"/>
      <c r="F42" s="17" t="s">
        <v>118</v>
      </c>
      <c r="G42" s="19"/>
      <c r="H42" s="17" t="s">
        <v>2</v>
      </c>
      <c r="I42" s="18"/>
      <c r="J42" s="19"/>
    </row>
    <row r="43" spans="1:10" ht="19.5" customHeight="1" thickBot="1" x14ac:dyDescent="0.3">
      <c r="A43" s="22"/>
      <c r="B43" s="6" t="s">
        <v>3</v>
      </c>
      <c r="C43" s="6" t="s">
        <v>4</v>
      </c>
      <c r="D43" s="6" t="s">
        <v>3</v>
      </c>
      <c r="E43" s="6" t="s">
        <v>4</v>
      </c>
      <c r="F43" s="28" t="s">
        <v>3</v>
      </c>
      <c r="G43" s="28" t="s">
        <v>4</v>
      </c>
      <c r="H43" s="6" t="s">
        <v>3</v>
      </c>
      <c r="I43" s="6" t="s">
        <v>4</v>
      </c>
      <c r="J43" s="6" t="s">
        <v>5</v>
      </c>
    </row>
    <row r="44" spans="1:10" ht="19.5" hidden="1" customHeight="1" thickBot="1" x14ac:dyDescent="0.3">
      <c r="A44" s="7" t="s">
        <v>37</v>
      </c>
      <c r="B44" s="8"/>
      <c r="C44" s="8"/>
      <c r="D44" s="8"/>
      <c r="E44" s="8"/>
      <c r="F44" s="8"/>
      <c r="G44" s="8"/>
      <c r="H44" s="6"/>
      <c r="I44" s="6"/>
      <c r="J44" s="6"/>
    </row>
    <row r="45" spans="1:10" ht="19.5" hidden="1" customHeight="1" thickBot="1" x14ac:dyDescent="0.3">
      <c r="A45" s="7" t="s">
        <v>38</v>
      </c>
      <c r="B45" s="8"/>
      <c r="C45" s="8"/>
      <c r="D45" s="8"/>
      <c r="E45" s="8"/>
      <c r="F45" s="8"/>
      <c r="G45" s="8"/>
      <c r="H45" s="6"/>
      <c r="I45" s="6"/>
      <c r="J45" s="6"/>
    </row>
    <row r="46" spans="1:10" ht="19.5" hidden="1" customHeight="1" thickBot="1" x14ac:dyDescent="0.3">
      <c r="A46" s="7" t="s">
        <v>39</v>
      </c>
      <c r="B46" s="8"/>
      <c r="C46" s="8"/>
      <c r="D46" s="8"/>
      <c r="E46" s="8"/>
      <c r="F46" s="8"/>
      <c r="G46" s="8"/>
      <c r="H46" s="6"/>
      <c r="I46" s="6"/>
      <c r="J46" s="6"/>
    </row>
    <row r="47" spans="1:10" ht="20.100000000000001" customHeight="1" thickBot="1" x14ac:dyDescent="0.3">
      <c r="A47" s="7" t="s">
        <v>22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12">
        <v>0</v>
      </c>
    </row>
    <row r="48" spans="1:10" ht="18.75" customHeight="1" thickBot="1" x14ac:dyDescent="0.3">
      <c r="A48" s="7" t="s">
        <v>23</v>
      </c>
      <c r="B48" s="8">
        <v>450</v>
      </c>
      <c r="C48" s="8">
        <v>570</v>
      </c>
      <c r="D48" s="8">
        <v>450</v>
      </c>
      <c r="E48" s="8">
        <v>522</v>
      </c>
      <c r="F48" s="8">
        <v>450</v>
      </c>
      <c r="G48" s="8">
        <v>523</v>
      </c>
      <c r="H48" s="8">
        <f>B48*3</f>
        <v>1350</v>
      </c>
      <c r="I48" s="8">
        <f>G48+E48+C48</f>
        <v>1615</v>
      </c>
      <c r="J48" s="12">
        <f t="shared" ref="J48:J75" si="3">(I48-H48)/H48</f>
        <v>0.1962962962962963</v>
      </c>
    </row>
    <row r="49" spans="1:10" ht="19.5" hidden="1" customHeight="1" thickBot="1" x14ac:dyDescent="0.3">
      <c r="A49" s="7" t="s">
        <v>40</v>
      </c>
      <c r="B49" s="8"/>
      <c r="C49" s="8"/>
      <c r="D49" s="8"/>
      <c r="E49" s="8"/>
      <c r="F49" s="8">
        <v>0</v>
      </c>
      <c r="G49" s="8">
        <v>0</v>
      </c>
      <c r="H49" s="6">
        <v>0</v>
      </c>
      <c r="I49" s="6">
        <v>0</v>
      </c>
      <c r="J49" s="9" t="e">
        <f t="shared" si="3"/>
        <v>#DIV/0!</v>
      </c>
    </row>
    <row r="50" spans="1:10" ht="20.100000000000001" customHeight="1" thickBot="1" x14ac:dyDescent="0.3">
      <c r="A50" s="13" t="s">
        <v>24</v>
      </c>
      <c r="B50" s="6">
        <f t="shared" ref="B50:E50" si="4">SUM(B47:B49)</f>
        <v>450</v>
      </c>
      <c r="C50" s="6">
        <f t="shared" si="4"/>
        <v>570</v>
      </c>
      <c r="D50" s="6">
        <f t="shared" si="4"/>
        <v>450</v>
      </c>
      <c r="E50" s="6">
        <f t="shared" si="4"/>
        <v>522</v>
      </c>
      <c r="F50" s="6">
        <v>450</v>
      </c>
      <c r="G50" s="6">
        <v>523</v>
      </c>
      <c r="H50" s="6">
        <f>H48</f>
        <v>1350</v>
      </c>
      <c r="I50" s="6">
        <f>I48</f>
        <v>1615</v>
      </c>
      <c r="J50" s="9">
        <f t="shared" si="3"/>
        <v>0.1962962962962963</v>
      </c>
    </row>
    <row r="51" spans="1:10" ht="20.100000000000001" customHeight="1" thickBot="1" x14ac:dyDescent="0.3">
      <c r="A51" s="7" t="s">
        <v>26</v>
      </c>
      <c r="B51" s="8">
        <v>20</v>
      </c>
      <c r="C51" s="8">
        <v>21</v>
      </c>
      <c r="D51" s="8">
        <v>20</v>
      </c>
      <c r="E51" s="8">
        <v>16</v>
      </c>
      <c r="F51" s="8">
        <v>20</v>
      </c>
      <c r="G51" s="8">
        <v>10</v>
      </c>
      <c r="H51" s="8">
        <f>B51*3</f>
        <v>60</v>
      </c>
      <c r="I51" s="8">
        <f>G51+E51+C51</f>
        <v>47</v>
      </c>
      <c r="J51" s="12">
        <f t="shared" si="3"/>
        <v>-0.21666666666666667</v>
      </c>
    </row>
    <row r="52" spans="1:10" ht="20.100000000000001" customHeight="1" thickBot="1" x14ac:dyDescent="0.3">
      <c r="A52" s="7" t="s">
        <v>27</v>
      </c>
      <c r="B52" s="8">
        <v>80</v>
      </c>
      <c r="C52" s="8">
        <v>123</v>
      </c>
      <c r="D52" s="8">
        <v>80</v>
      </c>
      <c r="E52" s="8">
        <v>76</v>
      </c>
      <c r="F52" s="8">
        <v>80</v>
      </c>
      <c r="G52" s="8">
        <v>102</v>
      </c>
      <c r="H52" s="8">
        <f>B52*3</f>
        <v>240</v>
      </c>
      <c r="I52" s="8">
        <f>G52+E52+C52</f>
        <v>301</v>
      </c>
      <c r="J52" s="12">
        <f t="shared" si="3"/>
        <v>0.25416666666666665</v>
      </c>
    </row>
    <row r="53" spans="1:10" ht="20.100000000000001" customHeight="1" thickBot="1" x14ac:dyDescent="0.3">
      <c r="A53" s="7" t="s">
        <v>28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9"/>
    </row>
    <row r="54" spans="1:10" ht="20.100000000000001" customHeight="1" thickBot="1" x14ac:dyDescent="0.3">
      <c r="A54" s="7" t="s">
        <v>29</v>
      </c>
      <c r="B54" s="8">
        <v>200</v>
      </c>
      <c r="C54" s="8">
        <v>229</v>
      </c>
      <c r="D54" s="8">
        <v>200</v>
      </c>
      <c r="E54" s="8">
        <v>208</v>
      </c>
      <c r="F54" s="8">
        <v>200</v>
      </c>
      <c r="G54" s="8">
        <v>128</v>
      </c>
      <c r="H54" s="8">
        <f>B54*3</f>
        <v>600</v>
      </c>
      <c r="I54" s="8">
        <f>G54+E54+C54</f>
        <v>565</v>
      </c>
      <c r="J54" s="12">
        <f t="shared" si="3"/>
        <v>-5.8333333333333334E-2</v>
      </c>
    </row>
    <row r="55" spans="1:10" ht="18" customHeight="1" thickBot="1" x14ac:dyDescent="0.3">
      <c r="A55" s="13" t="s">
        <v>25</v>
      </c>
      <c r="B55" s="6">
        <f t="shared" ref="B55:E55" si="5">SUM(B51:B54)</f>
        <v>300</v>
      </c>
      <c r="C55" s="6">
        <f t="shared" si="5"/>
        <v>373</v>
      </c>
      <c r="D55" s="6">
        <f t="shared" si="5"/>
        <v>300</v>
      </c>
      <c r="E55" s="6">
        <f t="shared" si="5"/>
        <v>300</v>
      </c>
      <c r="F55" s="6">
        <v>300</v>
      </c>
      <c r="G55" s="6">
        <v>240</v>
      </c>
      <c r="H55" s="11">
        <f>SUM(H51:H54)</f>
        <v>900</v>
      </c>
      <c r="I55" s="11">
        <f>SUM(I51:I54)</f>
        <v>913</v>
      </c>
      <c r="J55" s="9">
        <f t="shared" si="3"/>
        <v>1.4444444444444444E-2</v>
      </c>
    </row>
    <row r="56" spans="1:10" ht="0.75" hidden="1" customHeight="1" thickBot="1" x14ac:dyDescent="0.3">
      <c r="A56" s="7" t="s">
        <v>41</v>
      </c>
      <c r="B56" s="8"/>
      <c r="C56" s="8"/>
      <c r="D56" s="8"/>
      <c r="E56" s="8"/>
      <c r="F56" s="8"/>
      <c r="G56" s="8"/>
      <c r="H56" s="6"/>
      <c r="I56" s="6"/>
      <c r="J56" s="9" t="e">
        <f t="shared" si="3"/>
        <v>#DIV/0!</v>
      </c>
    </row>
    <row r="57" spans="1:10" ht="19.5" hidden="1" customHeight="1" thickBot="1" x14ac:dyDescent="0.3">
      <c r="A57" s="7" t="s">
        <v>42</v>
      </c>
      <c r="B57" s="8"/>
      <c r="C57" s="8"/>
      <c r="D57" s="8"/>
      <c r="E57" s="8"/>
      <c r="F57" s="8"/>
      <c r="G57" s="8"/>
      <c r="H57" s="6"/>
      <c r="I57" s="6"/>
      <c r="J57" s="9" t="e">
        <f t="shared" si="3"/>
        <v>#DIV/0!</v>
      </c>
    </row>
    <row r="58" spans="1:10" ht="19.5" hidden="1" customHeight="1" thickBot="1" x14ac:dyDescent="0.3">
      <c r="A58" s="7" t="s">
        <v>43</v>
      </c>
      <c r="B58" s="8"/>
      <c r="C58" s="8"/>
      <c r="D58" s="8"/>
      <c r="E58" s="8"/>
      <c r="F58" s="8"/>
      <c r="G58" s="8"/>
      <c r="H58" s="6"/>
      <c r="I58" s="6"/>
      <c r="J58" s="9" t="e">
        <f t="shared" si="3"/>
        <v>#DIV/0!</v>
      </c>
    </row>
    <row r="59" spans="1:10" ht="19.5" hidden="1" customHeight="1" thickBot="1" x14ac:dyDescent="0.3">
      <c r="A59" s="13" t="s">
        <v>42</v>
      </c>
      <c r="B59" s="6"/>
      <c r="C59" s="6"/>
      <c r="D59" s="6"/>
      <c r="E59" s="6"/>
      <c r="F59" s="6"/>
      <c r="G59" s="6"/>
      <c r="H59" s="6"/>
      <c r="I59" s="6"/>
      <c r="J59" s="9" t="e">
        <f t="shared" si="3"/>
        <v>#DIV/0!</v>
      </c>
    </row>
    <row r="60" spans="1:10" ht="19.5" hidden="1" customHeight="1" thickBot="1" x14ac:dyDescent="0.3">
      <c r="A60" s="7" t="s">
        <v>44</v>
      </c>
      <c r="B60" s="8"/>
      <c r="C60" s="8"/>
      <c r="D60" s="8"/>
      <c r="E60" s="8"/>
      <c r="F60" s="8"/>
      <c r="G60" s="8"/>
      <c r="H60" s="6"/>
      <c r="I60" s="6"/>
      <c r="J60" s="9" t="e">
        <f t="shared" si="3"/>
        <v>#DIV/0!</v>
      </c>
    </row>
    <row r="61" spans="1:10" ht="19.5" hidden="1" customHeight="1" thickBot="1" x14ac:dyDescent="0.3">
      <c r="A61" s="7" t="s">
        <v>45</v>
      </c>
      <c r="B61" s="8"/>
      <c r="C61" s="8"/>
      <c r="D61" s="8"/>
      <c r="E61" s="8"/>
      <c r="F61" s="8"/>
      <c r="G61" s="8"/>
      <c r="H61" s="6"/>
      <c r="I61" s="6"/>
      <c r="J61" s="9" t="e">
        <f t="shared" si="3"/>
        <v>#DIV/0!</v>
      </c>
    </row>
    <row r="62" spans="1:10" ht="19.5" hidden="1" customHeight="1" thickBot="1" x14ac:dyDescent="0.3">
      <c r="A62" s="13" t="s">
        <v>46</v>
      </c>
      <c r="B62" s="6"/>
      <c r="C62" s="6"/>
      <c r="D62" s="6"/>
      <c r="E62" s="6"/>
      <c r="F62" s="6"/>
      <c r="G62" s="6"/>
      <c r="H62" s="6"/>
      <c r="I62" s="6"/>
      <c r="J62" s="9" t="e">
        <f t="shared" si="3"/>
        <v>#DIV/0!</v>
      </c>
    </row>
    <row r="63" spans="1:10" ht="19.5" hidden="1" customHeight="1" thickBot="1" x14ac:dyDescent="0.3">
      <c r="A63" s="7" t="s">
        <v>47</v>
      </c>
      <c r="B63" s="8"/>
      <c r="C63" s="8"/>
      <c r="D63" s="8"/>
      <c r="E63" s="8"/>
      <c r="F63" s="8"/>
      <c r="G63" s="8"/>
      <c r="H63" s="6"/>
      <c r="I63" s="6"/>
      <c r="J63" s="9" t="e">
        <f t="shared" si="3"/>
        <v>#DIV/0!</v>
      </c>
    </row>
    <row r="64" spans="1:10" ht="19.5" hidden="1" customHeight="1" thickBot="1" x14ac:dyDescent="0.3">
      <c r="A64" s="7" t="s">
        <v>48</v>
      </c>
      <c r="B64" s="8"/>
      <c r="C64" s="8"/>
      <c r="D64" s="8"/>
      <c r="E64" s="8"/>
      <c r="F64" s="8"/>
      <c r="G64" s="8"/>
      <c r="H64" s="6"/>
      <c r="I64" s="6"/>
      <c r="J64" s="9" t="e">
        <f t="shared" si="3"/>
        <v>#DIV/0!</v>
      </c>
    </row>
    <row r="65" spans="1:10" ht="19.5" hidden="1" customHeight="1" thickBot="1" x14ac:dyDescent="0.3">
      <c r="A65" s="7" t="s">
        <v>49</v>
      </c>
      <c r="B65" s="8"/>
      <c r="C65" s="8"/>
      <c r="D65" s="8"/>
      <c r="E65" s="8"/>
      <c r="F65" s="8"/>
      <c r="G65" s="8"/>
      <c r="H65" s="6"/>
      <c r="I65" s="6"/>
      <c r="J65" s="9" t="e">
        <f t="shared" si="3"/>
        <v>#DIV/0!</v>
      </c>
    </row>
    <row r="66" spans="1:10" ht="19.5" hidden="1" customHeight="1" thickBot="1" x14ac:dyDescent="0.3">
      <c r="A66" s="7" t="s">
        <v>50</v>
      </c>
      <c r="B66" s="8"/>
      <c r="C66" s="8"/>
      <c r="D66" s="8"/>
      <c r="E66" s="8"/>
      <c r="F66" s="8"/>
      <c r="G66" s="8"/>
      <c r="H66" s="6"/>
      <c r="I66" s="6"/>
      <c r="J66" s="9" t="e">
        <f t="shared" si="3"/>
        <v>#DIV/0!</v>
      </c>
    </row>
    <row r="67" spans="1:10" ht="20.100000000000001" customHeight="1" thickBot="1" x14ac:dyDescent="0.3">
      <c r="A67" s="7" t="s">
        <v>51</v>
      </c>
      <c r="B67" s="8">
        <v>31</v>
      </c>
      <c r="C67" s="8">
        <v>46</v>
      </c>
      <c r="D67" s="8">
        <v>31</v>
      </c>
      <c r="E67" s="8">
        <v>44</v>
      </c>
      <c r="F67" s="8">
        <v>31</v>
      </c>
      <c r="G67" s="8">
        <v>45</v>
      </c>
      <c r="H67" s="8">
        <f>B67*3</f>
        <v>93</v>
      </c>
      <c r="I67" s="8">
        <f>G67+E67+C67</f>
        <v>135</v>
      </c>
      <c r="J67" s="12">
        <f t="shared" si="3"/>
        <v>0.45161290322580644</v>
      </c>
    </row>
    <row r="68" spans="1:10" ht="18" customHeight="1" thickBot="1" x14ac:dyDescent="0.3">
      <c r="A68" s="13" t="s">
        <v>52</v>
      </c>
      <c r="B68" s="6">
        <f t="shared" ref="B68:E68" si="6">SUM(B67)</f>
        <v>31</v>
      </c>
      <c r="C68" s="6">
        <f t="shared" si="6"/>
        <v>46</v>
      </c>
      <c r="D68" s="6">
        <f t="shared" si="6"/>
        <v>31</v>
      </c>
      <c r="E68" s="6">
        <f t="shared" si="6"/>
        <v>44</v>
      </c>
      <c r="F68" s="6">
        <v>31</v>
      </c>
      <c r="G68" s="6">
        <v>45</v>
      </c>
      <c r="H68" s="6">
        <v>93</v>
      </c>
      <c r="I68" s="6">
        <v>135</v>
      </c>
      <c r="J68" s="9">
        <f t="shared" si="3"/>
        <v>0.45161290322580644</v>
      </c>
    </row>
    <row r="69" spans="1:10" ht="19.5" hidden="1" customHeight="1" thickBot="1" x14ac:dyDescent="0.3">
      <c r="A69" s="7" t="s">
        <v>53</v>
      </c>
      <c r="B69" s="8"/>
      <c r="C69" s="8"/>
      <c r="D69" s="8"/>
      <c r="E69" s="8"/>
      <c r="F69" s="8"/>
      <c r="G69" s="8"/>
      <c r="H69" s="6"/>
      <c r="I69" s="6"/>
      <c r="J69" s="9" t="e">
        <f t="shared" si="3"/>
        <v>#DIV/0!</v>
      </c>
    </row>
    <row r="70" spans="1:10" ht="19.5" hidden="1" customHeight="1" thickBot="1" x14ac:dyDescent="0.3">
      <c r="A70" s="7" t="s">
        <v>54</v>
      </c>
      <c r="B70" s="8"/>
      <c r="C70" s="8"/>
      <c r="D70" s="8"/>
      <c r="E70" s="8"/>
      <c r="F70" s="8"/>
      <c r="G70" s="8"/>
      <c r="H70" s="6"/>
      <c r="I70" s="6"/>
      <c r="J70" s="9" t="e">
        <f t="shared" si="3"/>
        <v>#DIV/0!</v>
      </c>
    </row>
    <row r="71" spans="1:10" ht="30.75" thickBot="1" x14ac:dyDescent="0.3">
      <c r="A71" s="7" t="s">
        <v>55</v>
      </c>
      <c r="B71" s="8">
        <v>200</v>
      </c>
      <c r="C71" s="8">
        <v>188</v>
      </c>
      <c r="D71" s="8">
        <v>200</v>
      </c>
      <c r="E71" s="8">
        <v>213</v>
      </c>
      <c r="F71" s="8">
        <v>200</v>
      </c>
      <c r="G71" s="8">
        <v>234</v>
      </c>
      <c r="H71" s="8">
        <f>B71*3</f>
        <v>600</v>
      </c>
      <c r="I71" s="8">
        <f>G71+E71+C71</f>
        <v>635</v>
      </c>
      <c r="J71" s="12">
        <f t="shared" si="3"/>
        <v>5.8333333333333334E-2</v>
      </c>
    </row>
    <row r="72" spans="1:10" ht="19.5" hidden="1" customHeight="1" thickBot="1" x14ac:dyDescent="0.3">
      <c r="A72" s="7" t="s">
        <v>56</v>
      </c>
      <c r="B72" s="8"/>
      <c r="C72" s="8"/>
      <c r="D72" s="8"/>
      <c r="E72" s="8"/>
      <c r="F72" s="8"/>
      <c r="G72" s="8"/>
      <c r="H72" s="8"/>
      <c r="I72" s="8"/>
      <c r="J72" s="12" t="e">
        <f t="shared" si="3"/>
        <v>#DIV/0!</v>
      </c>
    </row>
    <row r="73" spans="1:10" ht="19.5" hidden="1" customHeight="1" thickBot="1" x14ac:dyDescent="0.3">
      <c r="A73" s="7" t="s">
        <v>57</v>
      </c>
      <c r="B73" s="8"/>
      <c r="C73" s="8"/>
      <c r="D73" s="8"/>
      <c r="E73" s="8"/>
      <c r="F73" s="8"/>
      <c r="G73" s="8"/>
      <c r="H73" s="8"/>
      <c r="I73" s="8"/>
      <c r="J73" s="12" t="e">
        <f t="shared" si="3"/>
        <v>#DIV/0!</v>
      </c>
    </row>
    <row r="74" spans="1:10" ht="20.100000000000001" customHeight="1" thickBot="1" x14ac:dyDescent="0.3">
      <c r="A74" s="7" t="s">
        <v>30</v>
      </c>
      <c r="B74" s="8">
        <v>140</v>
      </c>
      <c r="C74" s="8">
        <v>12</v>
      </c>
      <c r="D74" s="8">
        <v>140</v>
      </c>
      <c r="E74" s="8">
        <v>192</v>
      </c>
      <c r="F74" s="8">
        <v>140</v>
      </c>
      <c r="G74" s="8">
        <v>105</v>
      </c>
      <c r="H74" s="8">
        <f>B74*3</f>
        <v>420</v>
      </c>
      <c r="I74" s="8">
        <f>G74+E74+C74</f>
        <v>309</v>
      </c>
      <c r="J74" s="12">
        <f t="shared" si="3"/>
        <v>-0.26428571428571429</v>
      </c>
    </row>
    <row r="75" spans="1:10" ht="30.75" thickBot="1" x14ac:dyDescent="0.3">
      <c r="A75" s="7" t="s">
        <v>31</v>
      </c>
      <c r="B75" s="8">
        <v>30</v>
      </c>
      <c r="C75" s="8">
        <v>43</v>
      </c>
      <c r="D75" s="8">
        <v>30</v>
      </c>
      <c r="E75" s="8">
        <v>22</v>
      </c>
      <c r="F75" s="8">
        <v>30</v>
      </c>
      <c r="G75" s="8">
        <v>22</v>
      </c>
      <c r="H75" s="8">
        <f>B75*3</f>
        <v>90</v>
      </c>
      <c r="I75" s="8">
        <f>G75+E75+C75</f>
        <v>87</v>
      </c>
      <c r="J75" s="12">
        <f t="shared" si="3"/>
        <v>-3.3333333333333333E-2</v>
      </c>
    </row>
    <row r="76" spans="1:10" ht="18.75" customHeight="1" thickBot="1" x14ac:dyDescent="0.3">
      <c r="A76" s="7" t="s">
        <v>32</v>
      </c>
      <c r="B76" s="8">
        <v>70</v>
      </c>
      <c r="C76" s="8">
        <v>160</v>
      </c>
      <c r="D76" s="8">
        <v>70</v>
      </c>
      <c r="E76" s="8">
        <v>128</v>
      </c>
      <c r="F76" s="8">
        <v>70</v>
      </c>
      <c r="G76" s="8">
        <v>121</v>
      </c>
      <c r="H76" s="8">
        <f>B76*3</f>
        <v>210</v>
      </c>
      <c r="I76" s="8">
        <f>G76+E76+C76</f>
        <v>409</v>
      </c>
      <c r="J76" s="12">
        <f t="shared" ref="J76:J78" si="7">(I76-H76)/H76</f>
        <v>0.94761904761904758</v>
      </c>
    </row>
    <row r="77" spans="1:10" ht="19.5" hidden="1" customHeight="1" thickBot="1" x14ac:dyDescent="0.3">
      <c r="A77" s="7" t="s">
        <v>58</v>
      </c>
      <c r="B77" s="8"/>
      <c r="C77" s="8"/>
      <c r="D77" s="8"/>
      <c r="E77" s="8"/>
      <c r="F77" s="8"/>
      <c r="G77" s="8"/>
      <c r="H77" s="8"/>
      <c r="I77" s="8"/>
      <c r="J77" s="9" t="e">
        <f t="shared" si="7"/>
        <v>#DIV/0!</v>
      </c>
    </row>
    <row r="78" spans="1:10" ht="30.75" hidden="1" thickBot="1" x14ac:dyDescent="0.3">
      <c r="A78" s="7" t="s">
        <v>59</v>
      </c>
      <c r="B78" s="8"/>
      <c r="C78" s="8"/>
      <c r="D78" s="8"/>
      <c r="E78" s="8"/>
      <c r="F78" s="8"/>
      <c r="G78" s="8"/>
      <c r="H78" s="8"/>
      <c r="I78" s="8"/>
      <c r="J78" s="9" t="e">
        <f t="shared" si="7"/>
        <v>#DIV/0!</v>
      </c>
    </row>
    <row r="79" spans="1:10" ht="15.75" thickBot="1" x14ac:dyDescent="0.3">
      <c r="A79" s="13" t="s">
        <v>16</v>
      </c>
      <c r="B79" s="6">
        <f t="shared" ref="B79:I79" si="8">SUM(B71:B78)</f>
        <v>440</v>
      </c>
      <c r="C79" s="6">
        <f t="shared" si="8"/>
        <v>403</v>
      </c>
      <c r="D79" s="6">
        <f t="shared" si="8"/>
        <v>440</v>
      </c>
      <c r="E79" s="6">
        <f t="shared" si="8"/>
        <v>555</v>
      </c>
      <c r="F79" s="6">
        <v>440</v>
      </c>
      <c r="G79" s="6">
        <v>482</v>
      </c>
      <c r="H79" s="6">
        <f t="shared" si="8"/>
        <v>1320</v>
      </c>
      <c r="I79" s="6">
        <f t="shared" si="8"/>
        <v>1440</v>
      </c>
      <c r="J79" s="9">
        <f t="shared" ref="J79" si="9">(I79-H79)/H79</f>
        <v>9.0909090909090912E-2</v>
      </c>
    </row>
    <row r="80" spans="1:10" ht="0.75" customHeight="1" thickBot="1" x14ac:dyDescent="0.3">
      <c r="A80" s="7" t="s">
        <v>60</v>
      </c>
      <c r="B80" s="8"/>
      <c r="C80" s="8"/>
      <c r="D80" s="8"/>
      <c r="E80" s="8"/>
      <c r="F80" s="8"/>
      <c r="G80" s="8"/>
      <c r="H80" s="8"/>
      <c r="I80" s="8"/>
      <c r="J80" s="6"/>
    </row>
    <row r="81" spans="1:10" ht="20.100000000000001" customHeight="1" thickBot="1" x14ac:dyDescent="0.3">
      <c r="A81" s="7" t="s">
        <v>2</v>
      </c>
      <c r="B81" s="6">
        <f t="shared" ref="B81:I81" si="10">B79+B68+B55+B50</f>
        <v>1221</v>
      </c>
      <c r="C81" s="6">
        <f t="shared" si="10"/>
        <v>1392</v>
      </c>
      <c r="D81" s="6">
        <f t="shared" si="10"/>
        <v>1221</v>
      </c>
      <c r="E81" s="6">
        <f t="shared" si="10"/>
        <v>1421</v>
      </c>
      <c r="F81" s="6">
        <f t="shared" si="10"/>
        <v>1221</v>
      </c>
      <c r="G81" s="6">
        <f t="shared" si="10"/>
        <v>1290</v>
      </c>
      <c r="H81" s="6">
        <f t="shared" si="10"/>
        <v>3663</v>
      </c>
      <c r="I81" s="6">
        <f t="shared" si="10"/>
        <v>4103</v>
      </c>
      <c r="J81" s="9">
        <f t="shared" ref="J81" si="11">(I81-H81)/H81</f>
        <v>0.12012012012012012</v>
      </c>
    </row>
    <row r="82" spans="1:10" ht="20.100000000000001" customHeight="1" x14ac:dyDescent="0.25">
      <c r="A82" s="2"/>
    </row>
    <row r="83" spans="1:10" ht="20.100000000000001" customHeight="1" thickBot="1" x14ac:dyDescent="0.3">
      <c r="A83" s="20" t="s">
        <v>17</v>
      </c>
      <c r="B83" s="20"/>
      <c r="C83" s="20"/>
      <c r="D83" s="20"/>
      <c r="E83" s="20"/>
      <c r="F83" s="20"/>
      <c r="G83" s="20"/>
      <c r="H83" s="20"/>
      <c r="I83" s="20"/>
      <c r="J83" s="20"/>
    </row>
    <row r="84" spans="1:10" ht="20.100000000000001" customHeight="1" thickBot="1" x14ac:dyDescent="0.3">
      <c r="A84" s="21"/>
      <c r="B84" s="17" t="s">
        <v>1</v>
      </c>
      <c r="C84" s="19"/>
      <c r="D84" s="17" t="s">
        <v>117</v>
      </c>
      <c r="E84" s="19"/>
      <c r="F84" s="17" t="s">
        <v>118</v>
      </c>
      <c r="G84" s="19"/>
      <c r="H84" s="17" t="s">
        <v>2</v>
      </c>
      <c r="I84" s="18"/>
      <c r="J84" s="19"/>
    </row>
    <row r="85" spans="1:10" ht="20.100000000000001" customHeight="1" thickBot="1" x14ac:dyDescent="0.3">
      <c r="A85" s="22"/>
      <c r="B85" s="6" t="s">
        <v>3</v>
      </c>
      <c r="C85" s="6" t="s">
        <v>4</v>
      </c>
      <c r="D85" s="6" t="s">
        <v>3</v>
      </c>
      <c r="E85" s="6" t="s">
        <v>4</v>
      </c>
      <c r="F85" s="28" t="s">
        <v>3</v>
      </c>
      <c r="G85" s="28" t="s">
        <v>4</v>
      </c>
      <c r="H85" s="6" t="s">
        <v>3</v>
      </c>
      <c r="I85" s="6" t="s">
        <v>4</v>
      </c>
      <c r="J85" s="6" t="s">
        <v>5</v>
      </c>
    </row>
    <row r="86" spans="1:10" ht="30.75" thickBot="1" x14ac:dyDescent="0.3">
      <c r="A86" s="7" t="s">
        <v>20</v>
      </c>
      <c r="B86" s="8">
        <v>552</v>
      </c>
      <c r="C86" s="8">
        <v>491</v>
      </c>
      <c r="D86" s="8">
        <v>552</v>
      </c>
      <c r="E86" s="8">
        <v>424</v>
      </c>
      <c r="F86" s="8">
        <v>552</v>
      </c>
      <c r="G86" s="8">
        <v>439</v>
      </c>
      <c r="H86" s="8">
        <f>B86*3</f>
        <v>1656</v>
      </c>
      <c r="I86" s="8">
        <f>G86+E86+C86</f>
        <v>1354</v>
      </c>
      <c r="J86" s="9">
        <f t="shared" ref="J86:J87" si="12">(I86-H86)/H86</f>
        <v>-0.18236714975845411</v>
      </c>
    </row>
    <row r="87" spans="1:10" ht="30" customHeight="1" thickBot="1" x14ac:dyDescent="0.3">
      <c r="A87" s="7" t="s">
        <v>21</v>
      </c>
      <c r="B87" s="8">
        <v>120</v>
      </c>
      <c r="C87" s="8">
        <v>136</v>
      </c>
      <c r="D87" s="8">
        <v>120</v>
      </c>
      <c r="E87" s="8">
        <v>134</v>
      </c>
      <c r="F87" s="8">
        <v>120</v>
      </c>
      <c r="G87" s="8">
        <v>149</v>
      </c>
      <c r="H87" s="8">
        <f>B87*3</f>
        <v>360</v>
      </c>
      <c r="I87" s="8">
        <f>G87+E87+C87</f>
        <v>419</v>
      </c>
      <c r="J87" s="9">
        <f t="shared" si="12"/>
        <v>0.16388888888888889</v>
      </c>
    </row>
    <row r="88" spans="1:10" ht="30.75" hidden="1" thickBot="1" x14ac:dyDescent="0.3">
      <c r="A88" s="7" t="s">
        <v>61</v>
      </c>
      <c r="B88" s="8"/>
      <c r="C88" s="8"/>
      <c r="D88" s="8"/>
      <c r="E88" s="8"/>
      <c r="F88" s="8"/>
      <c r="G88" s="8"/>
      <c r="H88" s="6"/>
      <c r="I88" s="6"/>
      <c r="J88" s="6"/>
    </row>
    <row r="89" spans="1:10" ht="30.75" hidden="1" thickBot="1" x14ac:dyDescent="0.3">
      <c r="A89" s="7" t="s">
        <v>62</v>
      </c>
      <c r="B89" s="8"/>
      <c r="C89" s="8"/>
      <c r="D89" s="8"/>
      <c r="E89" s="8"/>
      <c r="F89" s="8"/>
      <c r="G89" s="8"/>
      <c r="H89" s="6"/>
      <c r="I89" s="6"/>
      <c r="J89" s="6"/>
    </row>
    <row r="90" spans="1:10" ht="15.75" hidden="1" thickBot="1" x14ac:dyDescent="0.3">
      <c r="A90" s="7" t="s">
        <v>63</v>
      </c>
      <c r="B90" s="8"/>
      <c r="C90" s="8"/>
      <c r="D90" s="8"/>
      <c r="E90" s="8"/>
      <c r="F90" s="8"/>
      <c r="G90" s="8"/>
      <c r="H90" s="6"/>
      <c r="I90" s="6"/>
      <c r="J90" s="6"/>
    </row>
    <row r="91" spans="1:10" ht="30.75" hidden="1" thickBot="1" x14ac:dyDescent="0.3">
      <c r="A91" s="7" t="s">
        <v>64</v>
      </c>
      <c r="B91" s="8"/>
      <c r="C91" s="8"/>
      <c r="D91" s="8"/>
      <c r="E91" s="8"/>
      <c r="F91" s="8"/>
      <c r="G91" s="8"/>
      <c r="H91" s="6"/>
      <c r="I91" s="6"/>
      <c r="J91" s="6"/>
    </row>
    <row r="92" spans="1:10" ht="15.75" hidden="1" thickBot="1" x14ac:dyDescent="0.3">
      <c r="A92" s="7" t="s">
        <v>65</v>
      </c>
      <c r="B92" s="8"/>
      <c r="C92" s="8"/>
      <c r="D92" s="8"/>
      <c r="E92" s="8"/>
      <c r="F92" s="8"/>
      <c r="G92" s="8"/>
      <c r="H92" s="6"/>
      <c r="I92" s="6"/>
      <c r="J92" s="6"/>
    </row>
    <row r="93" spans="1:10" ht="19.5" hidden="1" customHeight="1" x14ac:dyDescent="0.25">
      <c r="A93" s="7" t="s">
        <v>66</v>
      </c>
      <c r="B93" s="8"/>
      <c r="C93" s="8"/>
      <c r="D93" s="8"/>
      <c r="E93" s="8"/>
      <c r="F93" s="8"/>
      <c r="G93" s="8"/>
      <c r="H93" s="6"/>
      <c r="I93" s="6"/>
      <c r="J93" s="6"/>
    </row>
    <row r="94" spans="1:10" ht="19.5" hidden="1" customHeight="1" x14ac:dyDescent="0.25">
      <c r="A94" s="7" t="s">
        <v>67</v>
      </c>
      <c r="B94" s="8"/>
      <c r="C94" s="8"/>
      <c r="D94" s="8"/>
      <c r="E94" s="8"/>
      <c r="F94" s="8"/>
      <c r="G94" s="8"/>
      <c r="H94" s="6"/>
      <c r="I94" s="6"/>
      <c r="J94" s="6"/>
    </row>
    <row r="95" spans="1:10" ht="20.100000000000001" customHeight="1" x14ac:dyDescent="0.25">
      <c r="A95" s="2"/>
    </row>
    <row r="96" spans="1:10" ht="0.75" customHeight="1" thickBot="1" x14ac:dyDescent="0.3">
      <c r="A96" s="20" t="s">
        <v>68</v>
      </c>
      <c r="B96" s="20"/>
      <c r="C96" s="20"/>
      <c r="D96" s="20"/>
      <c r="E96" s="20"/>
      <c r="F96" s="20"/>
      <c r="G96" s="20"/>
      <c r="H96" s="20"/>
      <c r="I96" s="20"/>
      <c r="J96" s="20"/>
    </row>
    <row r="97" spans="1:10" ht="19.5" hidden="1" customHeight="1" thickBot="1" x14ac:dyDescent="0.3">
      <c r="A97" s="21"/>
      <c r="B97" s="17" t="s">
        <v>1</v>
      </c>
      <c r="C97" s="19"/>
      <c r="D97" s="16"/>
      <c r="E97" s="16"/>
      <c r="F97" s="16"/>
      <c r="G97" s="16"/>
      <c r="H97" s="17" t="s">
        <v>2</v>
      </c>
      <c r="I97" s="18"/>
      <c r="J97" s="19"/>
    </row>
    <row r="98" spans="1:10" ht="19.5" hidden="1" customHeight="1" x14ac:dyDescent="0.25">
      <c r="A98" s="22"/>
      <c r="B98" s="6" t="s">
        <v>3</v>
      </c>
      <c r="C98" s="6" t="s">
        <v>4</v>
      </c>
      <c r="D98" s="6"/>
      <c r="E98" s="6"/>
      <c r="F98" s="6"/>
      <c r="G98" s="6"/>
      <c r="H98" s="6" t="s">
        <v>3</v>
      </c>
      <c r="I98" s="6" t="s">
        <v>4</v>
      </c>
      <c r="J98" s="6" t="s">
        <v>5</v>
      </c>
    </row>
    <row r="99" spans="1:10" ht="19.5" hidden="1" customHeight="1" x14ac:dyDescent="0.25">
      <c r="A99" s="7" t="s">
        <v>69</v>
      </c>
      <c r="B99" s="8"/>
      <c r="C99" s="8"/>
      <c r="D99" s="8"/>
      <c r="E99" s="8"/>
      <c r="F99" s="8"/>
      <c r="G99" s="8"/>
      <c r="H99" s="6"/>
      <c r="I99" s="6"/>
      <c r="J99" s="6"/>
    </row>
    <row r="100" spans="1:10" ht="19.5" hidden="1" customHeight="1" x14ac:dyDescent="0.25">
      <c r="A100" s="7" t="s">
        <v>70</v>
      </c>
      <c r="B100" s="8"/>
      <c r="C100" s="8"/>
      <c r="D100" s="8"/>
      <c r="E100" s="8"/>
      <c r="F100" s="8"/>
      <c r="G100" s="8"/>
      <c r="H100" s="6"/>
      <c r="I100" s="6"/>
      <c r="J100" s="6"/>
    </row>
    <row r="101" spans="1:10" ht="19.5" hidden="1" customHeight="1" x14ac:dyDescent="0.25">
      <c r="A101" s="7" t="s">
        <v>2</v>
      </c>
      <c r="B101" s="8"/>
      <c r="C101" s="8"/>
      <c r="D101" s="8"/>
      <c r="E101" s="8"/>
      <c r="F101" s="8"/>
      <c r="G101" s="8"/>
      <c r="H101" s="8"/>
      <c r="I101" s="8"/>
      <c r="J101" s="6"/>
    </row>
    <row r="102" spans="1:10" ht="18.75" customHeight="1" x14ac:dyDescent="0.25">
      <c r="A102" s="2"/>
    </row>
    <row r="103" spans="1:10" ht="19.5" hidden="1" customHeight="1" x14ac:dyDescent="0.25">
      <c r="A103" s="20" t="s">
        <v>71</v>
      </c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1:10" ht="19.5" hidden="1" customHeight="1" x14ac:dyDescent="0.25">
      <c r="A104" s="21"/>
      <c r="B104" s="17" t="s">
        <v>1</v>
      </c>
      <c r="C104" s="19"/>
      <c r="D104" s="16"/>
      <c r="E104" s="16"/>
      <c r="F104" s="16"/>
      <c r="G104" s="16"/>
      <c r="H104" s="17" t="s">
        <v>2</v>
      </c>
      <c r="I104" s="18"/>
      <c r="J104" s="19"/>
    </row>
    <row r="105" spans="1:10" ht="19.5" hidden="1" customHeight="1" x14ac:dyDescent="0.25">
      <c r="A105" s="22"/>
      <c r="B105" s="6" t="s">
        <v>3</v>
      </c>
      <c r="C105" s="6" t="s">
        <v>4</v>
      </c>
      <c r="D105" s="6"/>
      <c r="E105" s="6"/>
      <c r="F105" s="6"/>
      <c r="G105" s="6"/>
      <c r="H105" s="6" t="s">
        <v>3</v>
      </c>
      <c r="I105" s="6" t="s">
        <v>4</v>
      </c>
      <c r="J105" s="6" t="s">
        <v>5</v>
      </c>
    </row>
    <row r="106" spans="1:10" ht="19.5" hidden="1" customHeight="1" x14ac:dyDescent="0.25">
      <c r="A106" s="7" t="s">
        <v>6</v>
      </c>
      <c r="B106" s="8"/>
      <c r="C106" s="8"/>
      <c r="D106" s="8"/>
      <c r="E106" s="8"/>
      <c r="F106" s="8"/>
      <c r="G106" s="8"/>
      <c r="H106" s="6"/>
      <c r="I106" s="6"/>
      <c r="J106" s="6"/>
    </row>
    <row r="107" spans="1:10" ht="19.5" hidden="1" customHeight="1" x14ac:dyDescent="0.25">
      <c r="A107" s="7" t="s">
        <v>7</v>
      </c>
      <c r="B107" s="8"/>
      <c r="C107" s="8"/>
      <c r="D107" s="8"/>
      <c r="E107" s="8"/>
      <c r="F107" s="8"/>
      <c r="G107" s="8"/>
      <c r="H107" s="6"/>
      <c r="I107" s="6"/>
      <c r="J107" s="6"/>
    </row>
    <row r="108" spans="1:10" ht="19.5" hidden="1" customHeight="1" x14ac:dyDescent="0.25">
      <c r="A108" s="7" t="s">
        <v>8</v>
      </c>
      <c r="B108" s="8"/>
      <c r="C108" s="8"/>
      <c r="D108" s="8"/>
      <c r="E108" s="8"/>
      <c r="F108" s="8"/>
      <c r="G108" s="8"/>
      <c r="H108" s="6"/>
      <c r="I108" s="6"/>
      <c r="J108" s="6"/>
    </row>
    <row r="109" spans="1:10" ht="20.100000000000001" customHeight="1" x14ac:dyDescent="0.25">
      <c r="A109" s="2"/>
    </row>
    <row r="110" spans="1:10" ht="20.100000000000001" customHeight="1" thickBot="1" x14ac:dyDescent="0.3">
      <c r="A110" s="20" t="s">
        <v>19</v>
      </c>
      <c r="B110" s="20"/>
      <c r="C110" s="20"/>
      <c r="D110" s="20"/>
      <c r="E110" s="20"/>
      <c r="F110" s="20"/>
      <c r="G110" s="20"/>
      <c r="H110" s="20"/>
      <c r="I110" s="20"/>
      <c r="J110" s="20"/>
    </row>
    <row r="111" spans="1:10" ht="20.100000000000001" customHeight="1" thickBot="1" x14ac:dyDescent="0.3">
      <c r="A111" s="21"/>
      <c r="B111" s="17" t="s">
        <v>1</v>
      </c>
      <c r="C111" s="19"/>
      <c r="D111" s="17" t="s">
        <v>117</v>
      </c>
      <c r="E111" s="19"/>
      <c r="F111" s="17" t="s">
        <v>118</v>
      </c>
      <c r="G111" s="19"/>
      <c r="H111" s="17" t="s">
        <v>2</v>
      </c>
      <c r="I111" s="18"/>
      <c r="J111" s="19"/>
    </row>
    <row r="112" spans="1:10" ht="20.100000000000001" customHeight="1" thickBot="1" x14ac:dyDescent="0.3">
      <c r="A112" s="22"/>
      <c r="B112" s="6" t="s">
        <v>3</v>
      </c>
      <c r="C112" s="6" t="s">
        <v>4</v>
      </c>
      <c r="D112" s="6" t="s">
        <v>3</v>
      </c>
      <c r="E112" s="6" t="s">
        <v>4</v>
      </c>
      <c r="F112" s="28" t="s">
        <v>3</v>
      </c>
      <c r="G112" s="28" t="s">
        <v>4</v>
      </c>
      <c r="H112" s="6" t="s">
        <v>3</v>
      </c>
      <c r="I112" s="6" t="s">
        <v>4</v>
      </c>
      <c r="J112" s="6" t="s">
        <v>5</v>
      </c>
    </row>
    <row r="113" spans="1:10" ht="20.100000000000001" customHeight="1" thickBot="1" x14ac:dyDescent="0.3">
      <c r="A113" s="7" t="s">
        <v>10</v>
      </c>
      <c r="B113" s="8">
        <v>300</v>
      </c>
      <c r="C113" s="8">
        <v>312</v>
      </c>
      <c r="D113" s="8">
        <v>300</v>
      </c>
      <c r="E113" s="8">
        <v>336</v>
      </c>
      <c r="F113" s="8">
        <v>300</v>
      </c>
      <c r="G113" s="8">
        <v>348</v>
      </c>
      <c r="H113" s="8">
        <f>B113*3</f>
        <v>900</v>
      </c>
      <c r="I113" s="8">
        <f>G113+E113+C113</f>
        <v>996</v>
      </c>
      <c r="J113" s="9">
        <f t="shared" ref="J113" si="13">(I113-H113)/H113</f>
        <v>0.10666666666666667</v>
      </c>
    </row>
    <row r="114" spans="1:10" ht="20.100000000000001" customHeight="1" thickBot="1" x14ac:dyDescent="0.3">
      <c r="A114" s="7" t="s">
        <v>11</v>
      </c>
      <c r="B114" s="8"/>
      <c r="C114" s="8"/>
      <c r="D114" s="8"/>
      <c r="E114" s="8"/>
      <c r="F114" s="8"/>
      <c r="G114" s="8"/>
      <c r="H114" s="6"/>
      <c r="I114" s="6"/>
      <c r="J114" s="6"/>
    </row>
    <row r="115" spans="1:10" ht="14.25" customHeight="1" x14ac:dyDescent="0.25">
      <c r="A115" s="2"/>
    </row>
    <row r="116" spans="1:10" ht="15.75" hidden="1" thickBot="1" x14ac:dyDescent="0.3">
      <c r="A116" s="20" t="s">
        <v>72</v>
      </c>
      <c r="B116" s="20"/>
      <c r="C116" s="20"/>
      <c r="D116" s="20"/>
      <c r="E116" s="20"/>
      <c r="F116" s="20"/>
      <c r="G116" s="20"/>
      <c r="H116" s="20"/>
      <c r="I116" s="20"/>
      <c r="J116" s="20"/>
    </row>
    <row r="117" spans="1:10" ht="15.75" hidden="1" thickBot="1" x14ac:dyDescent="0.3">
      <c r="A117" s="21"/>
      <c r="B117" s="17" t="s">
        <v>1</v>
      </c>
      <c r="C117" s="19"/>
      <c r="D117" s="16"/>
      <c r="E117" s="16"/>
      <c r="F117" s="16"/>
      <c r="G117" s="16"/>
      <c r="H117" s="17" t="s">
        <v>2</v>
      </c>
      <c r="I117" s="18"/>
      <c r="J117" s="19"/>
    </row>
    <row r="118" spans="1:10" ht="15.75" hidden="1" thickBot="1" x14ac:dyDescent="0.3">
      <c r="A118" s="22"/>
      <c r="B118" s="6" t="s">
        <v>3</v>
      </c>
      <c r="C118" s="6" t="s">
        <v>4</v>
      </c>
      <c r="D118" s="6"/>
      <c r="E118" s="6"/>
      <c r="F118" s="6"/>
      <c r="G118" s="6"/>
      <c r="H118" s="6" t="s">
        <v>3</v>
      </c>
      <c r="I118" s="6" t="s">
        <v>4</v>
      </c>
      <c r="J118" s="6" t="s">
        <v>5</v>
      </c>
    </row>
    <row r="119" spans="1:10" ht="15.75" hidden="1" thickBot="1" x14ac:dyDescent="0.3">
      <c r="A119" s="7" t="s">
        <v>73</v>
      </c>
      <c r="B119" s="8"/>
      <c r="C119" s="8"/>
      <c r="D119" s="8"/>
      <c r="E119" s="8"/>
      <c r="F119" s="8"/>
      <c r="G119" s="8"/>
      <c r="H119" s="6"/>
      <c r="I119" s="6"/>
      <c r="J119" s="6"/>
    </row>
    <row r="120" spans="1:10" ht="15.75" hidden="1" thickBot="1" x14ac:dyDescent="0.3">
      <c r="A120" s="7" t="s">
        <v>74</v>
      </c>
      <c r="B120" s="8"/>
      <c r="C120" s="8"/>
      <c r="D120" s="8"/>
      <c r="E120" s="8"/>
      <c r="F120" s="8"/>
      <c r="G120" s="8"/>
      <c r="H120" s="6"/>
      <c r="I120" s="6"/>
      <c r="J120" s="6"/>
    </row>
    <row r="121" spans="1:10" ht="15.75" hidden="1" thickBot="1" x14ac:dyDescent="0.3">
      <c r="A121" s="7" t="s">
        <v>75</v>
      </c>
      <c r="B121" s="8"/>
      <c r="C121" s="8"/>
      <c r="D121" s="8"/>
      <c r="E121" s="8"/>
      <c r="F121" s="8"/>
      <c r="G121" s="8"/>
      <c r="H121" s="6"/>
      <c r="I121" s="6"/>
      <c r="J121" s="6"/>
    </row>
    <row r="122" spans="1:10" ht="15.75" hidden="1" thickBot="1" x14ac:dyDescent="0.3">
      <c r="A122" s="7" t="s">
        <v>48</v>
      </c>
      <c r="B122" s="8"/>
      <c r="C122" s="8"/>
      <c r="D122" s="8"/>
      <c r="E122" s="8"/>
      <c r="F122" s="8"/>
      <c r="G122" s="8"/>
      <c r="H122" s="6"/>
      <c r="I122" s="6"/>
      <c r="J122" s="6"/>
    </row>
    <row r="123" spans="1:10" ht="15.75" hidden="1" thickBot="1" x14ac:dyDescent="0.3">
      <c r="A123" s="7" t="s">
        <v>76</v>
      </c>
      <c r="B123" s="8"/>
      <c r="C123" s="8"/>
      <c r="D123" s="8"/>
      <c r="E123" s="8"/>
      <c r="F123" s="8"/>
      <c r="G123" s="8"/>
      <c r="H123" s="6"/>
      <c r="I123" s="6"/>
      <c r="J123" s="6"/>
    </row>
    <row r="124" spans="1:10" ht="15.75" hidden="1" thickBot="1" x14ac:dyDescent="0.3">
      <c r="A124" s="7" t="s">
        <v>77</v>
      </c>
      <c r="B124" s="8"/>
      <c r="C124" s="8"/>
      <c r="D124" s="8"/>
      <c r="E124" s="8"/>
      <c r="F124" s="8"/>
      <c r="G124" s="8"/>
      <c r="H124" s="6"/>
      <c r="I124" s="6"/>
      <c r="J124" s="6"/>
    </row>
    <row r="125" spans="1:10" ht="15.75" hidden="1" thickBot="1" x14ac:dyDescent="0.3">
      <c r="A125" s="7" t="s">
        <v>78</v>
      </c>
      <c r="B125" s="8"/>
      <c r="C125" s="8"/>
      <c r="D125" s="8"/>
      <c r="E125" s="8"/>
      <c r="F125" s="8"/>
      <c r="G125" s="8"/>
      <c r="H125" s="6"/>
      <c r="I125" s="6"/>
      <c r="J125" s="6"/>
    </row>
    <row r="126" spans="1:10" ht="15.75" hidden="1" thickBot="1" x14ac:dyDescent="0.3">
      <c r="A126" s="7" t="s">
        <v>79</v>
      </c>
      <c r="B126" s="8"/>
      <c r="C126" s="8"/>
      <c r="D126" s="8"/>
      <c r="E126" s="8"/>
      <c r="F126" s="8"/>
      <c r="G126" s="8"/>
      <c r="H126" s="6"/>
      <c r="I126" s="6"/>
      <c r="J126" s="6"/>
    </row>
    <row r="127" spans="1:10" ht="15.75" hidden="1" thickBot="1" x14ac:dyDescent="0.3">
      <c r="A127" s="7" t="s">
        <v>80</v>
      </c>
      <c r="B127" s="8"/>
      <c r="C127" s="8"/>
      <c r="D127" s="8"/>
      <c r="E127" s="8"/>
      <c r="F127" s="8"/>
      <c r="G127" s="8"/>
      <c r="H127" s="6"/>
      <c r="I127" s="6"/>
      <c r="J127" s="6"/>
    </row>
    <row r="128" spans="1:10" ht="15.75" hidden="1" thickBot="1" x14ac:dyDescent="0.3">
      <c r="A128" s="7" t="s">
        <v>81</v>
      </c>
      <c r="B128" s="8"/>
      <c r="C128" s="8"/>
      <c r="D128" s="8"/>
      <c r="E128" s="8"/>
      <c r="F128" s="8"/>
      <c r="G128" s="8"/>
      <c r="H128" s="6"/>
      <c r="I128" s="6"/>
      <c r="J128" s="6"/>
    </row>
    <row r="129" spans="1:10" ht="15.75" hidden="1" thickBot="1" x14ac:dyDescent="0.3">
      <c r="A129" s="7" t="s">
        <v>82</v>
      </c>
      <c r="B129" s="8"/>
      <c r="C129" s="8"/>
      <c r="D129" s="8"/>
      <c r="E129" s="8"/>
      <c r="F129" s="8"/>
      <c r="G129" s="8"/>
      <c r="H129" s="6"/>
      <c r="I129" s="6"/>
      <c r="J129" s="6"/>
    </row>
    <row r="130" spans="1:10" ht="15.75" hidden="1" thickBot="1" x14ac:dyDescent="0.3">
      <c r="A130" s="7" t="s">
        <v>83</v>
      </c>
      <c r="B130" s="8"/>
      <c r="C130" s="8"/>
      <c r="D130" s="8"/>
      <c r="E130" s="8"/>
      <c r="F130" s="8"/>
      <c r="G130" s="8"/>
      <c r="H130" s="6"/>
      <c r="I130" s="6"/>
      <c r="J130" s="6"/>
    </row>
    <row r="131" spans="1:10" ht="15.75" hidden="1" thickBot="1" x14ac:dyDescent="0.3">
      <c r="A131" s="7" t="s">
        <v>84</v>
      </c>
      <c r="B131" s="8"/>
      <c r="C131" s="8"/>
      <c r="D131" s="8"/>
      <c r="E131" s="8"/>
      <c r="F131" s="8"/>
      <c r="G131" s="8"/>
      <c r="H131" s="6"/>
      <c r="I131" s="6"/>
      <c r="J131" s="6"/>
    </row>
    <row r="132" spans="1:10" ht="15.75" hidden="1" thickBot="1" x14ac:dyDescent="0.3">
      <c r="A132" s="7" t="s">
        <v>2</v>
      </c>
      <c r="B132" s="8"/>
      <c r="C132" s="8"/>
      <c r="D132" s="8"/>
      <c r="E132" s="8"/>
      <c r="F132" s="8"/>
      <c r="G132" s="8"/>
      <c r="H132" s="8"/>
      <c r="I132" s="8"/>
      <c r="J132" s="6"/>
    </row>
    <row r="133" spans="1:10" hidden="1" x14ac:dyDescent="0.25">
      <c r="A133" s="2"/>
    </row>
    <row r="134" spans="1:10" ht="15" hidden="1" customHeight="1" thickBot="1" x14ac:dyDescent="0.3">
      <c r="A134" s="20" t="s">
        <v>85</v>
      </c>
      <c r="B134" s="20"/>
      <c r="C134" s="20"/>
      <c r="D134" s="20"/>
      <c r="E134" s="20"/>
      <c r="F134" s="20"/>
      <c r="G134" s="20"/>
      <c r="H134" s="20"/>
      <c r="I134" s="20"/>
      <c r="J134" s="20"/>
    </row>
    <row r="135" spans="1:10" ht="15.75" hidden="1" thickBot="1" x14ac:dyDescent="0.3">
      <c r="A135" s="21"/>
      <c r="B135" s="17" t="s">
        <v>1</v>
      </c>
      <c r="C135" s="19"/>
      <c r="D135" s="16"/>
      <c r="E135" s="16"/>
      <c r="F135" s="16"/>
      <c r="G135" s="16"/>
      <c r="H135" s="17" t="s">
        <v>2</v>
      </c>
      <c r="I135" s="18"/>
      <c r="J135" s="19"/>
    </row>
    <row r="136" spans="1:10" ht="15.75" hidden="1" thickBot="1" x14ac:dyDescent="0.3">
      <c r="A136" s="22"/>
      <c r="B136" s="6" t="s">
        <v>3</v>
      </c>
      <c r="C136" s="6" t="s">
        <v>4</v>
      </c>
      <c r="D136" s="6"/>
      <c r="E136" s="6"/>
      <c r="F136" s="6"/>
      <c r="G136" s="6"/>
      <c r="H136" s="6" t="s">
        <v>3</v>
      </c>
      <c r="I136" s="6" t="s">
        <v>4</v>
      </c>
      <c r="J136" s="6" t="s">
        <v>5</v>
      </c>
    </row>
    <row r="137" spans="1:10" ht="15.75" hidden="1" thickBot="1" x14ac:dyDescent="0.3">
      <c r="A137" s="7" t="s">
        <v>86</v>
      </c>
      <c r="B137" s="6"/>
      <c r="C137" s="6"/>
      <c r="D137" s="6"/>
      <c r="E137" s="6"/>
      <c r="F137" s="6"/>
      <c r="G137" s="6"/>
      <c r="H137" s="6"/>
      <c r="I137" s="6"/>
      <c r="J137" s="6"/>
    </row>
    <row r="138" spans="1:10" ht="15.75" hidden="1" thickBot="1" x14ac:dyDescent="0.3">
      <c r="A138" s="7" t="s">
        <v>87</v>
      </c>
      <c r="B138" s="8"/>
      <c r="C138" s="8"/>
      <c r="D138" s="8"/>
      <c r="E138" s="8"/>
      <c r="F138" s="8"/>
      <c r="G138" s="8"/>
      <c r="H138" s="6"/>
      <c r="I138" s="6"/>
      <c r="J138" s="6"/>
    </row>
    <row r="139" spans="1:10" ht="15.75" hidden="1" thickBot="1" x14ac:dyDescent="0.3">
      <c r="A139" s="7" t="s">
        <v>88</v>
      </c>
      <c r="B139" s="6"/>
      <c r="C139" s="6"/>
      <c r="D139" s="6"/>
      <c r="E139" s="6"/>
      <c r="F139" s="6"/>
      <c r="G139" s="6"/>
      <c r="H139" s="6"/>
      <c r="I139" s="6"/>
      <c r="J139" s="6"/>
    </row>
    <row r="140" spans="1:10" ht="15.75" hidden="1" thickBot="1" x14ac:dyDescent="0.3">
      <c r="A140" s="7" t="s">
        <v>89</v>
      </c>
      <c r="B140" s="8"/>
      <c r="C140" s="8"/>
      <c r="D140" s="8"/>
      <c r="E140" s="8"/>
      <c r="F140" s="8"/>
      <c r="G140" s="8"/>
      <c r="H140" s="6"/>
      <c r="I140" s="6"/>
      <c r="J140" s="6"/>
    </row>
    <row r="141" spans="1:10" ht="15.75" hidden="1" thickBot="1" x14ac:dyDescent="0.3">
      <c r="A141" s="7" t="s">
        <v>90</v>
      </c>
      <c r="B141" s="8"/>
      <c r="C141" s="8"/>
      <c r="D141" s="8"/>
      <c r="E141" s="8"/>
      <c r="F141" s="8"/>
      <c r="G141" s="8"/>
      <c r="H141" s="6"/>
      <c r="I141" s="6"/>
      <c r="J141" s="6"/>
    </row>
    <row r="142" spans="1:10" ht="15.75" hidden="1" thickBot="1" x14ac:dyDescent="0.3">
      <c r="A142" s="7" t="s">
        <v>91</v>
      </c>
      <c r="B142" s="8"/>
      <c r="C142" s="8"/>
      <c r="D142" s="8"/>
      <c r="E142" s="8"/>
      <c r="F142" s="8"/>
      <c r="G142" s="8"/>
      <c r="H142" s="6"/>
      <c r="I142" s="6"/>
      <c r="J142" s="6"/>
    </row>
    <row r="143" spans="1:10" ht="15.75" hidden="1" thickBot="1" x14ac:dyDescent="0.3">
      <c r="A143" s="7" t="s">
        <v>92</v>
      </c>
      <c r="B143" s="8"/>
      <c r="C143" s="8"/>
      <c r="D143" s="8"/>
      <c r="E143" s="8"/>
      <c r="F143" s="8"/>
      <c r="G143" s="8"/>
      <c r="H143" s="6"/>
      <c r="I143" s="6"/>
      <c r="J143" s="6"/>
    </row>
    <row r="144" spans="1:10" ht="15.75" hidden="1" thickBot="1" x14ac:dyDescent="0.3">
      <c r="A144" s="7" t="s">
        <v>93</v>
      </c>
      <c r="B144" s="8"/>
      <c r="C144" s="8"/>
      <c r="D144" s="8"/>
      <c r="E144" s="8"/>
      <c r="F144" s="8"/>
      <c r="G144" s="8"/>
      <c r="H144" s="6"/>
      <c r="I144" s="6"/>
      <c r="J144" s="6"/>
    </row>
    <row r="145" spans="1:10" ht="15.75" hidden="1" thickBot="1" x14ac:dyDescent="0.3">
      <c r="A145" s="7" t="s">
        <v>94</v>
      </c>
      <c r="B145" s="8"/>
      <c r="C145" s="8"/>
      <c r="D145" s="8"/>
      <c r="E145" s="8"/>
      <c r="F145" s="8"/>
      <c r="G145" s="8"/>
      <c r="H145" s="6"/>
      <c r="I145" s="6"/>
      <c r="J145" s="6"/>
    </row>
    <row r="146" spans="1:10" ht="30.75" hidden="1" thickBot="1" x14ac:dyDescent="0.3">
      <c r="A146" s="7" t="s">
        <v>95</v>
      </c>
      <c r="B146" s="8"/>
      <c r="C146" s="8"/>
      <c r="D146" s="8"/>
      <c r="E146" s="8"/>
      <c r="F146" s="8"/>
      <c r="G146" s="8"/>
      <c r="H146" s="6"/>
      <c r="I146" s="6"/>
      <c r="J146" s="6"/>
    </row>
    <row r="147" spans="1:10" ht="15.75" hidden="1" thickBot="1" x14ac:dyDescent="0.3">
      <c r="A147" s="7" t="s">
        <v>96</v>
      </c>
      <c r="B147" s="8"/>
      <c r="C147" s="8"/>
      <c r="D147" s="8"/>
      <c r="E147" s="8"/>
      <c r="F147" s="8"/>
      <c r="G147" s="8"/>
      <c r="H147" s="6"/>
      <c r="I147" s="6"/>
      <c r="J147" s="6"/>
    </row>
    <row r="148" spans="1:10" ht="15.75" hidden="1" thickBot="1" x14ac:dyDescent="0.3">
      <c r="A148" s="7" t="s">
        <v>97</v>
      </c>
      <c r="B148" s="8"/>
      <c r="C148" s="8"/>
      <c r="D148" s="8"/>
      <c r="E148" s="8"/>
      <c r="F148" s="8"/>
      <c r="G148" s="8"/>
      <c r="H148" s="6"/>
      <c r="I148" s="6"/>
      <c r="J148" s="6"/>
    </row>
    <row r="149" spans="1:10" ht="15.75" hidden="1" thickBot="1" x14ac:dyDescent="0.3">
      <c r="A149" s="7" t="s">
        <v>98</v>
      </c>
      <c r="B149" s="8"/>
      <c r="C149" s="8"/>
      <c r="D149" s="8"/>
      <c r="E149" s="8"/>
      <c r="F149" s="8"/>
      <c r="G149" s="8"/>
      <c r="H149" s="6"/>
      <c r="I149" s="6"/>
      <c r="J149" s="6"/>
    </row>
    <row r="150" spans="1:10" ht="15.75" hidden="1" thickBot="1" x14ac:dyDescent="0.3">
      <c r="A150" s="7" t="s">
        <v>99</v>
      </c>
      <c r="B150" s="6"/>
      <c r="C150" s="6"/>
      <c r="D150" s="6"/>
      <c r="E150" s="6"/>
      <c r="F150" s="6"/>
      <c r="G150" s="6"/>
      <c r="H150" s="6"/>
      <c r="I150" s="6"/>
      <c r="J150" s="6"/>
    </row>
    <row r="151" spans="1:10" ht="15.75" hidden="1" thickBot="1" x14ac:dyDescent="0.3">
      <c r="A151" s="7" t="s">
        <v>100</v>
      </c>
      <c r="B151" s="8"/>
      <c r="C151" s="8"/>
      <c r="D151" s="8"/>
      <c r="E151" s="8"/>
      <c r="F151" s="8"/>
      <c r="G151" s="8"/>
      <c r="H151" s="6"/>
      <c r="I151" s="6"/>
      <c r="J151" s="6"/>
    </row>
    <row r="152" spans="1:10" ht="15.75" hidden="1" thickBot="1" x14ac:dyDescent="0.3">
      <c r="A152" s="7" t="s">
        <v>101</v>
      </c>
      <c r="B152" s="8"/>
      <c r="C152" s="8"/>
      <c r="D152" s="8"/>
      <c r="E152" s="8"/>
      <c r="F152" s="8"/>
      <c r="G152" s="8"/>
      <c r="H152" s="6"/>
      <c r="I152" s="6"/>
      <c r="J152" s="6"/>
    </row>
    <row r="153" spans="1:10" ht="30.75" hidden="1" thickBot="1" x14ac:dyDescent="0.3">
      <c r="A153" s="7" t="s">
        <v>102</v>
      </c>
      <c r="B153" s="8"/>
      <c r="C153" s="8"/>
      <c r="D153" s="8"/>
      <c r="E153" s="8"/>
      <c r="F153" s="8"/>
      <c r="G153" s="8"/>
      <c r="H153" s="6"/>
      <c r="I153" s="6"/>
      <c r="J153" s="6"/>
    </row>
    <row r="154" spans="1:10" ht="30.75" hidden="1" thickBot="1" x14ac:dyDescent="0.3">
      <c r="A154" s="7" t="s">
        <v>103</v>
      </c>
      <c r="B154" s="8"/>
      <c r="C154" s="8"/>
      <c r="D154" s="8"/>
      <c r="E154" s="8"/>
      <c r="F154" s="8"/>
      <c r="G154" s="8"/>
      <c r="H154" s="6"/>
      <c r="I154" s="6"/>
      <c r="J154" s="6"/>
    </row>
    <row r="155" spans="1:10" ht="15.75" hidden="1" thickBot="1" x14ac:dyDescent="0.3">
      <c r="A155" s="7" t="s">
        <v>104</v>
      </c>
      <c r="B155" s="8"/>
      <c r="C155" s="8"/>
      <c r="D155" s="8"/>
      <c r="E155" s="8"/>
      <c r="F155" s="8"/>
      <c r="G155" s="8"/>
      <c r="H155" s="6"/>
      <c r="I155" s="6"/>
      <c r="J155" s="6"/>
    </row>
    <row r="156" spans="1:10" ht="15.75" hidden="1" thickBot="1" x14ac:dyDescent="0.3">
      <c r="A156" s="7" t="s">
        <v>105</v>
      </c>
      <c r="B156" s="8"/>
      <c r="C156" s="8"/>
      <c r="D156" s="8"/>
      <c r="E156" s="8"/>
      <c r="F156" s="8"/>
      <c r="G156" s="8"/>
      <c r="H156" s="6"/>
      <c r="I156" s="6"/>
      <c r="J156" s="6"/>
    </row>
    <row r="157" spans="1:10" ht="15.75" hidden="1" thickBot="1" x14ac:dyDescent="0.3">
      <c r="A157" s="7" t="s">
        <v>2</v>
      </c>
      <c r="B157" s="8"/>
      <c r="C157" s="8"/>
      <c r="D157" s="8"/>
      <c r="E157" s="8"/>
      <c r="F157" s="8"/>
      <c r="G157" s="8"/>
      <c r="H157" s="8"/>
      <c r="I157" s="8"/>
      <c r="J157" s="6"/>
    </row>
    <row r="158" spans="1:10" hidden="1" x14ac:dyDescent="0.25">
      <c r="A158" s="2"/>
    </row>
    <row r="159" spans="1:10" ht="19.5" hidden="1" customHeight="1" thickBot="1" x14ac:dyDescent="0.3">
      <c r="A159" s="20" t="s">
        <v>106</v>
      </c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ht="19.5" hidden="1" customHeight="1" thickBot="1" x14ac:dyDescent="0.3">
      <c r="A160" s="21"/>
      <c r="B160" s="17" t="s">
        <v>1</v>
      </c>
      <c r="C160" s="19"/>
      <c r="D160" s="16"/>
      <c r="E160" s="16"/>
      <c r="F160" s="16"/>
      <c r="G160" s="16"/>
      <c r="H160" s="17" t="s">
        <v>2</v>
      </c>
      <c r="I160" s="18"/>
      <c r="J160" s="19"/>
    </row>
    <row r="161" spans="1:10" ht="19.5" hidden="1" customHeight="1" thickBot="1" x14ac:dyDescent="0.3">
      <c r="A161" s="22"/>
      <c r="B161" s="6" t="s">
        <v>3</v>
      </c>
      <c r="C161" s="6" t="s">
        <v>4</v>
      </c>
      <c r="D161" s="6"/>
      <c r="E161" s="6"/>
      <c r="F161" s="6"/>
      <c r="G161" s="6"/>
      <c r="H161" s="6" t="s">
        <v>3</v>
      </c>
      <c r="I161" s="6" t="s">
        <v>4</v>
      </c>
      <c r="J161" s="6" t="s">
        <v>5</v>
      </c>
    </row>
    <row r="162" spans="1:10" ht="19.5" hidden="1" customHeight="1" thickBot="1" x14ac:dyDescent="0.3">
      <c r="A162" s="7" t="s">
        <v>107</v>
      </c>
      <c r="B162" s="8">
        <v>0</v>
      </c>
      <c r="C162" s="8">
        <v>0</v>
      </c>
      <c r="D162" s="8"/>
      <c r="E162" s="8"/>
      <c r="F162" s="8"/>
      <c r="G162" s="8"/>
      <c r="H162" s="6">
        <v>0</v>
      </c>
      <c r="I162" s="6">
        <v>0</v>
      </c>
      <c r="J162" s="6">
        <v>0</v>
      </c>
    </row>
    <row r="163" spans="1:10" ht="19.5" hidden="1" customHeight="1" thickBot="1" x14ac:dyDescent="0.3">
      <c r="A163" s="7" t="s">
        <v>108</v>
      </c>
      <c r="B163" s="8">
        <v>0</v>
      </c>
      <c r="C163" s="8">
        <v>0</v>
      </c>
      <c r="D163" s="8"/>
      <c r="E163" s="8"/>
      <c r="F163" s="8"/>
      <c r="G163" s="8"/>
      <c r="H163" s="6">
        <v>0</v>
      </c>
      <c r="I163" s="6">
        <v>0</v>
      </c>
      <c r="J163" s="6">
        <v>0</v>
      </c>
    </row>
    <row r="164" spans="1:10" ht="19.5" hidden="1" customHeight="1" thickBot="1" x14ac:dyDescent="0.3">
      <c r="A164" s="7" t="s">
        <v>109</v>
      </c>
      <c r="B164" s="8">
        <v>0</v>
      </c>
      <c r="C164" s="8">
        <v>0</v>
      </c>
      <c r="D164" s="8"/>
      <c r="E164" s="8"/>
      <c r="F164" s="8"/>
      <c r="G164" s="8"/>
      <c r="H164" s="6">
        <v>0</v>
      </c>
      <c r="I164" s="6">
        <v>0</v>
      </c>
      <c r="J164" s="6">
        <v>0</v>
      </c>
    </row>
    <row r="165" spans="1:10" ht="19.5" hidden="1" customHeight="1" thickBot="1" x14ac:dyDescent="0.3">
      <c r="A165" s="7" t="s">
        <v>110</v>
      </c>
      <c r="B165" s="8">
        <v>0</v>
      </c>
      <c r="C165" s="8">
        <v>0</v>
      </c>
      <c r="D165" s="8"/>
      <c r="E165" s="8"/>
      <c r="F165" s="8"/>
      <c r="G165" s="8"/>
      <c r="H165" s="6">
        <v>0</v>
      </c>
      <c r="I165" s="6">
        <v>0</v>
      </c>
      <c r="J165" s="6">
        <v>0</v>
      </c>
    </row>
    <row r="166" spans="1:10" ht="19.5" hidden="1" customHeight="1" thickBot="1" x14ac:dyDescent="0.3">
      <c r="A166" s="7" t="s">
        <v>111</v>
      </c>
      <c r="B166" s="8">
        <v>0</v>
      </c>
      <c r="C166" s="8">
        <v>0</v>
      </c>
      <c r="D166" s="8"/>
      <c r="E166" s="8"/>
      <c r="F166" s="8"/>
      <c r="G166" s="8"/>
      <c r="H166" s="6">
        <v>0</v>
      </c>
      <c r="I166" s="6">
        <v>0</v>
      </c>
      <c r="J166" s="6">
        <v>0</v>
      </c>
    </row>
    <row r="167" spans="1:10" ht="19.5" hidden="1" customHeight="1" thickBot="1" x14ac:dyDescent="0.3">
      <c r="A167" s="7" t="s">
        <v>112</v>
      </c>
      <c r="B167" s="8">
        <v>0</v>
      </c>
      <c r="C167" s="8">
        <v>0</v>
      </c>
      <c r="D167" s="8"/>
      <c r="E167" s="8"/>
      <c r="F167" s="8"/>
      <c r="G167" s="8"/>
      <c r="H167" s="6">
        <v>0</v>
      </c>
      <c r="I167" s="6">
        <v>0</v>
      </c>
      <c r="J167" s="6">
        <v>0</v>
      </c>
    </row>
    <row r="168" spans="1:10" ht="19.5" hidden="1" customHeight="1" thickBot="1" x14ac:dyDescent="0.3">
      <c r="A168" s="7" t="s">
        <v>113</v>
      </c>
      <c r="B168" s="8">
        <v>0</v>
      </c>
      <c r="C168" s="8">
        <v>0</v>
      </c>
      <c r="D168" s="8"/>
      <c r="E168" s="8"/>
      <c r="F168" s="8"/>
      <c r="G168" s="8"/>
      <c r="H168" s="6">
        <v>0</v>
      </c>
      <c r="I168" s="6">
        <v>0</v>
      </c>
      <c r="J168" s="6">
        <v>0</v>
      </c>
    </row>
    <row r="169" spans="1:10" ht="19.5" hidden="1" customHeight="1" thickBot="1" x14ac:dyDescent="0.3">
      <c r="A169" s="7" t="s">
        <v>114</v>
      </c>
      <c r="B169" s="8">
        <v>0</v>
      </c>
      <c r="C169" s="8">
        <v>0</v>
      </c>
      <c r="D169" s="8"/>
      <c r="E169" s="8"/>
      <c r="F169" s="8"/>
      <c r="G169" s="8"/>
      <c r="H169" s="6">
        <v>0</v>
      </c>
      <c r="I169" s="6">
        <v>0</v>
      </c>
      <c r="J169" s="6">
        <v>0</v>
      </c>
    </row>
    <row r="170" spans="1:10" ht="19.5" hidden="1" customHeight="1" thickBot="1" x14ac:dyDescent="0.3">
      <c r="A170" s="7" t="s">
        <v>115</v>
      </c>
      <c r="B170" s="8">
        <v>0</v>
      </c>
      <c r="C170" s="8">
        <v>0</v>
      </c>
      <c r="D170" s="8"/>
      <c r="E170" s="8"/>
      <c r="F170" s="8"/>
      <c r="G170" s="8"/>
      <c r="H170" s="6">
        <v>0</v>
      </c>
      <c r="I170" s="6">
        <v>0</v>
      </c>
      <c r="J170" s="6">
        <v>0</v>
      </c>
    </row>
    <row r="171" spans="1:10" ht="19.5" hidden="1" customHeight="1" thickBot="1" x14ac:dyDescent="0.3">
      <c r="A171" s="7" t="s">
        <v>116</v>
      </c>
      <c r="B171" s="8">
        <v>0</v>
      </c>
      <c r="C171" s="8">
        <v>0</v>
      </c>
      <c r="D171" s="8"/>
      <c r="E171" s="8"/>
      <c r="F171" s="8"/>
      <c r="G171" s="8"/>
      <c r="H171" s="6">
        <v>0</v>
      </c>
      <c r="I171" s="6">
        <v>0</v>
      </c>
      <c r="J171" s="6">
        <v>0</v>
      </c>
    </row>
    <row r="172" spans="1:10" ht="19.5" hidden="1" customHeight="1" thickBot="1" x14ac:dyDescent="0.3">
      <c r="A172" s="7" t="s">
        <v>2</v>
      </c>
      <c r="B172" s="8">
        <v>0</v>
      </c>
      <c r="C172" s="8">
        <v>0</v>
      </c>
      <c r="D172" s="8"/>
      <c r="E172" s="8"/>
      <c r="F172" s="8"/>
      <c r="G172" s="8"/>
      <c r="H172" s="8">
        <v>0</v>
      </c>
      <c r="I172" s="8">
        <v>0</v>
      </c>
      <c r="J172" s="6">
        <v>0</v>
      </c>
    </row>
    <row r="173" spans="1:10" ht="15" customHeight="1" x14ac:dyDescent="0.25">
      <c r="A173" s="2"/>
    </row>
    <row r="174" spans="1:10" customFormat="1" ht="15" customHeight="1" thickBot="1" x14ac:dyDescent="0.3">
      <c r="A174" s="29" t="s">
        <v>119</v>
      </c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1:10" customFormat="1" ht="15" customHeight="1" thickBot="1" x14ac:dyDescent="0.3">
      <c r="A175" s="30"/>
      <c r="B175" s="31" t="s">
        <v>1</v>
      </c>
      <c r="C175" s="32"/>
      <c r="D175" s="31" t="s">
        <v>117</v>
      </c>
      <c r="E175" s="32"/>
      <c r="F175" s="31" t="s">
        <v>118</v>
      </c>
      <c r="G175" s="32"/>
      <c r="H175" s="31" t="s">
        <v>2</v>
      </c>
      <c r="I175" s="33"/>
      <c r="J175" s="32"/>
    </row>
    <row r="176" spans="1:10" customFormat="1" ht="15" customHeight="1" thickBot="1" x14ac:dyDescent="0.3">
      <c r="A176" s="34"/>
      <c r="B176" s="26" t="s">
        <v>3</v>
      </c>
      <c r="C176" s="26" t="s">
        <v>4</v>
      </c>
      <c r="D176" s="26" t="s">
        <v>3</v>
      </c>
      <c r="E176" s="26" t="s">
        <v>4</v>
      </c>
      <c r="F176" s="26" t="s">
        <v>3</v>
      </c>
      <c r="G176" s="26" t="s">
        <v>4</v>
      </c>
      <c r="H176" s="26" t="s">
        <v>3</v>
      </c>
      <c r="I176" s="26" t="s">
        <v>4</v>
      </c>
      <c r="J176" s="26" t="s">
        <v>5</v>
      </c>
    </row>
    <row r="177" spans="1:10" customFormat="1" ht="15" customHeight="1" thickBot="1" x14ac:dyDescent="0.3">
      <c r="A177" s="26" t="s">
        <v>120</v>
      </c>
      <c r="B177" s="27">
        <v>0</v>
      </c>
      <c r="C177" s="27">
        <v>0</v>
      </c>
      <c r="D177" s="27">
        <v>0</v>
      </c>
      <c r="E177" s="27">
        <v>0</v>
      </c>
      <c r="F177" s="27">
        <v>0</v>
      </c>
      <c r="G177" s="27">
        <v>0</v>
      </c>
      <c r="H177" s="35">
        <v>0</v>
      </c>
      <c r="I177" s="35">
        <v>0</v>
      </c>
      <c r="J177" s="35">
        <v>0</v>
      </c>
    </row>
    <row r="178" spans="1:10" customFormat="1" ht="15" customHeight="1" thickBot="1" x14ac:dyDescent="0.3">
      <c r="A178" s="26" t="s">
        <v>121</v>
      </c>
      <c r="B178" s="27">
        <v>0</v>
      </c>
      <c r="C178" s="27">
        <v>0</v>
      </c>
      <c r="D178" s="27">
        <v>0</v>
      </c>
      <c r="E178" s="27">
        <v>7</v>
      </c>
      <c r="F178" s="27">
        <v>0</v>
      </c>
      <c r="G178" s="27">
        <v>6</v>
      </c>
      <c r="H178" s="35">
        <v>0</v>
      </c>
      <c r="I178" s="35">
        <v>13</v>
      </c>
      <c r="J178" s="35">
        <v>0</v>
      </c>
    </row>
    <row r="179" spans="1:10" customFormat="1" ht="15" customHeight="1" thickBot="1" x14ac:dyDescent="0.3">
      <c r="A179" s="26" t="s">
        <v>122</v>
      </c>
      <c r="B179" s="27">
        <v>0</v>
      </c>
      <c r="C179" s="27">
        <v>0</v>
      </c>
      <c r="D179" s="27">
        <v>0</v>
      </c>
      <c r="E179" s="27">
        <v>10</v>
      </c>
      <c r="F179" s="27">
        <v>0</v>
      </c>
      <c r="G179" s="27">
        <v>9</v>
      </c>
      <c r="H179" s="35">
        <v>0</v>
      </c>
      <c r="I179" s="35">
        <v>19</v>
      </c>
      <c r="J179" s="35">
        <v>0</v>
      </c>
    </row>
    <row r="180" spans="1:10" customFormat="1" ht="15" customHeight="1" thickBot="1" x14ac:dyDescent="0.3">
      <c r="A180" s="26" t="s">
        <v>123</v>
      </c>
      <c r="B180" s="27">
        <v>0</v>
      </c>
      <c r="C180" s="27">
        <v>0</v>
      </c>
      <c r="D180" s="27">
        <v>0</v>
      </c>
      <c r="E180" s="27">
        <v>38</v>
      </c>
      <c r="F180" s="27">
        <v>0</v>
      </c>
      <c r="G180" s="27">
        <v>10</v>
      </c>
      <c r="H180" s="35">
        <v>0</v>
      </c>
      <c r="I180" s="35">
        <v>48</v>
      </c>
      <c r="J180" s="35">
        <v>0</v>
      </c>
    </row>
    <row r="181" spans="1:10" customFormat="1" ht="15" customHeight="1" thickBot="1" x14ac:dyDescent="0.3">
      <c r="A181" s="26" t="s">
        <v>124</v>
      </c>
      <c r="B181" s="35">
        <v>0</v>
      </c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</row>
    <row r="182" spans="1:10" customFormat="1" ht="15" customHeight="1" thickBot="1" x14ac:dyDescent="0.3">
      <c r="A182" s="26" t="s">
        <v>125</v>
      </c>
      <c r="B182" s="27">
        <v>0</v>
      </c>
      <c r="C182" s="27">
        <v>0</v>
      </c>
      <c r="D182" s="27">
        <v>0</v>
      </c>
      <c r="E182" s="27">
        <v>12</v>
      </c>
      <c r="F182" s="27">
        <v>0</v>
      </c>
      <c r="G182" s="27">
        <v>5</v>
      </c>
      <c r="H182" s="35">
        <v>0</v>
      </c>
      <c r="I182" s="35">
        <v>17</v>
      </c>
      <c r="J182" s="35">
        <v>0</v>
      </c>
    </row>
    <row r="183" spans="1:10" customFormat="1" ht="15" customHeight="1" thickBot="1" x14ac:dyDescent="0.3">
      <c r="A183" s="26" t="s">
        <v>126</v>
      </c>
      <c r="B183" s="27">
        <v>0</v>
      </c>
      <c r="C183" s="27">
        <v>0</v>
      </c>
      <c r="D183" s="27">
        <v>0</v>
      </c>
      <c r="E183" s="27">
        <v>4</v>
      </c>
      <c r="F183" s="27">
        <v>0</v>
      </c>
      <c r="G183" s="27">
        <v>5</v>
      </c>
      <c r="H183" s="35">
        <v>0</v>
      </c>
      <c r="I183" s="35">
        <v>9</v>
      </c>
      <c r="J183" s="35">
        <v>0</v>
      </c>
    </row>
    <row r="184" spans="1:10" customFormat="1" ht="15" customHeight="1" thickBot="1" x14ac:dyDescent="0.3">
      <c r="A184" s="26" t="s">
        <v>127</v>
      </c>
      <c r="B184" s="27">
        <v>0</v>
      </c>
      <c r="C184" s="27">
        <v>0</v>
      </c>
      <c r="D184" s="27">
        <v>0</v>
      </c>
      <c r="E184" s="27">
        <v>3</v>
      </c>
      <c r="F184" s="27">
        <v>0</v>
      </c>
      <c r="G184" s="27">
        <v>4</v>
      </c>
      <c r="H184" s="35">
        <v>0</v>
      </c>
      <c r="I184" s="35">
        <v>7</v>
      </c>
      <c r="J184" s="35">
        <v>0</v>
      </c>
    </row>
    <row r="185" spans="1:10" customFormat="1" ht="15" customHeight="1" thickBot="1" x14ac:dyDescent="0.3">
      <c r="A185" s="26" t="s">
        <v>128</v>
      </c>
      <c r="B185" s="27">
        <v>0</v>
      </c>
      <c r="C185" s="27">
        <v>0</v>
      </c>
      <c r="D185" s="27">
        <v>0</v>
      </c>
      <c r="E185" s="27">
        <v>4</v>
      </c>
      <c r="F185" s="27">
        <v>0</v>
      </c>
      <c r="G185" s="27">
        <v>7</v>
      </c>
      <c r="H185" s="35">
        <v>0</v>
      </c>
      <c r="I185" s="35">
        <v>11</v>
      </c>
      <c r="J185" s="35">
        <v>0</v>
      </c>
    </row>
    <row r="186" spans="1:10" customFormat="1" ht="15" customHeight="1" thickBot="1" x14ac:dyDescent="0.3">
      <c r="A186" s="26" t="s">
        <v>129</v>
      </c>
      <c r="B186" s="35">
        <v>0</v>
      </c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</row>
    <row r="187" spans="1:10" customFormat="1" ht="15" customHeight="1" thickBot="1" x14ac:dyDescent="0.3">
      <c r="A187" s="26" t="s">
        <v>130</v>
      </c>
      <c r="B187" s="27">
        <v>0</v>
      </c>
      <c r="C187" s="27">
        <v>0</v>
      </c>
      <c r="D187" s="27">
        <v>0</v>
      </c>
      <c r="E187" s="27">
        <v>11</v>
      </c>
      <c r="F187" s="27">
        <v>0</v>
      </c>
      <c r="G187" s="27">
        <v>6</v>
      </c>
      <c r="H187" s="35">
        <v>0</v>
      </c>
      <c r="I187" s="35">
        <v>17</v>
      </c>
      <c r="J187" s="35">
        <v>0</v>
      </c>
    </row>
    <row r="188" spans="1:10" customFormat="1" ht="15" customHeight="1" thickBot="1" x14ac:dyDescent="0.3">
      <c r="A188" s="26" t="s">
        <v>131</v>
      </c>
      <c r="B188" s="35">
        <v>0</v>
      </c>
      <c r="C188" s="35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</row>
    <row r="189" spans="1:10" customFormat="1" ht="15" customHeight="1" thickBot="1" x14ac:dyDescent="0.3">
      <c r="A189" s="26" t="s">
        <v>132</v>
      </c>
      <c r="B189" s="27">
        <v>0</v>
      </c>
      <c r="C189" s="27">
        <v>0</v>
      </c>
      <c r="D189" s="27">
        <v>0</v>
      </c>
      <c r="E189" s="27">
        <v>27</v>
      </c>
      <c r="F189" s="27">
        <v>0</v>
      </c>
      <c r="G189" s="27">
        <v>65</v>
      </c>
      <c r="H189" s="35">
        <v>0</v>
      </c>
      <c r="I189" s="35">
        <v>92</v>
      </c>
      <c r="J189" s="35">
        <v>0</v>
      </c>
    </row>
    <row r="190" spans="1:10" customFormat="1" ht="15" customHeight="1" thickBot="1" x14ac:dyDescent="0.3">
      <c r="A190" s="26" t="s">
        <v>133</v>
      </c>
      <c r="B190" s="35">
        <v>0</v>
      </c>
      <c r="C190" s="35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</row>
    <row r="191" spans="1:10" customFormat="1" ht="15" customHeight="1" thickBot="1" x14ac:dyDescent="0.3">
      <c r="A191" s="26" t="s">
        <v>134</v>
      </c>
      <c r="B191" s="27">
        <v>0</v>
      </c>
      <c r="C191" s="27">
        <v>0</v>
      </c>
      <c r="D191" s="27">
        <v>0</v>
      </c>
      <c r="E191" s="27">
        <v>35</v>
      </c>
      <c r="F191" s="27">
        <v>0</v>
      </c>
      <c r="G191" s="27">
        <v>71</v>
      </c>
      <c r="H191" s="35">
        <v>0</v>
      </c>
      <c r="I191" s="35">
        <v>106</v>
      </c>
      <c r="J191" s="35">
        <v>0</v>
      </c>
    </row>
    <row r="192" spans="1:10" customFormat="1" ht="15" customHeight="1" thickBot="1" x14ac:dyDescent="0.3">
      <c r="A192" s="26" t="s">
        <v>135</v>
      </c>
      <c r="B192" s="35">
        <v>0</v>
      </c>
      <c r="C192" s="35">
        <v>0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</row>
    <row r="193" spans="1:10" customFormat="1" ht="15" customHeight="1" thickBot="1" x14ac:dyDescent="0.3">
      <c r="A193" s="26" t="s">
        <v>2</v>
      </c>
      <c r="B193" s="27">
        <v>0</v>
      </c>
      <c r="C193" s="27">
        <v>0</v>
      </c>
      <c r="D193" s="27">
        <v>0</v>
      </c>
      <c r="E193" s="27">
        <v>151</v>
      </c>
      <c r="F193" s="27">
        <v>0</v>
      </c>
      <c r="G193" s="27">
        <v>188</v>
      </c>
      <c r="H193" s="27">
        <v>0</v>
      </c>
      <c r="I193" s="27">
        <v>339</v>
      </c>
      <c r="J193" s="35">
        <v>339</v>
      </c>
    </row>
    <row r="195" spans="1:10" x14ac:dyDescent="0.25">
      <c r="A195" s="14" t="s">
        <v>18</v>
      </c>
    </row>
  </sheetData>
  <mergeCells count="74">
    <mergeCell ref="A174:J174"/>
    <mergeCell ref="A175:A176"/>
    <mergeCell ref="B175:C175"/>
    <mergeCell ref="D175:E175"/>
    <mergeCell ref="F175:G175"/>
    <mergeCell ref="H175:J175"/>
    <mergeCell ref="A4:J4"/>
    <mergeCell ref="A5:J5"/>
    <mergeCell ref="A6:C6"/>
    <mergeCell ref="A8:A9"/>
    <mergeCell ref="B8:C8"/>
    <mergeCell ref="F8:G8"/>
    <mergeCell ref="H16:J16"/>
    <mergeCell ref="H8:J8"/>
    <mergeCell ref="A15:J15"/>
    <mergeCell ref="A16:A17"/>
    <mergeCell ref="B16:C16"/>
    <mergeCell ref="D8:E8"/>
    <mergeCell ref="D16:E16"/>
    <mergeCell ref="F16:G16"/>
    <mergeCell ref="H23:J23"/>
    <mergeCell ref="A28:J28"/>
    <mergeCell ref="A22:J22"/>
    <mergeCell ref="A23:A24"/>
    <mergeCell ref="B23:C23"/>
    <mergeCell ref="D23:E23"/>
    <mergeCell ref="F23:G23"/>
    <mergeCell ref="H29:J29"/>
    <mergeCell ref="A34:J34"/>
    <mergeCell ref="A35:A36"/>
    <mergeCell ref="B35:C35"/>
    <mergeCell ref="A29:A30"/>
    <mergeCell ref="B29:C29"/>
    <mergeCell ref="D29:E29"/>
    <mergeCell ref="F29:G29"/>
    <mergeCell ref="H42:J42"/>
    <mergeCell ref="H35:J35"/>
    <mergeCell ref="A41:J41"/>
    <mergeCell ref="A42:A43"/>
    <mergeCell ref="B42:C42"/>
    <mergeCell ref="D42:E42"/>
    <mergeCell ref="F42:G42"/>
    <mergeCell ref="H84:J84"/>
    <mergeCell ref="A96:J96"/>
    <mergeCell ref="A83:J83"/>
    <mergeCell ref="A84:A85"/>
    <mergeCell ref="B84:C84"/>
    <mergeCell ref="D84:E84"/>
    <mergeCell ref="F84:G84"/>
    <mergeCell ref="H97:J97"/>
    <mergeCell ref="A103:J103"/>
    <mergeCell ref="A104:A105"/>
    <mergeCell ref="B104:C104"/>
    <mergeCell ref="A97:A98"/>
    <mergeCell ref="B97:C97"/>
    <mergeCell ref="H111:J111"/>
    <mergeCell ref="H104:J104"/>
    <mergeCell ref="A110:J110"/>
    <mergeCell ref="A111:A112"/>
    <mergeCell ref="B111:C111"/>
    <mergeCell ref="D111:E111"/>
    <mergeCell ref="F111:G111"/>
    <mergeCell ref="H117:J117"/>
    <mergeCell ref="A134:J134"/>
    <mergeCell ref="A116:J116"/>
    <mergeCell ref="A117:A118"/>
    <mergeCell ref="B117:C117"/>
    <mergeCell ref="H160:J160"/>
    <mergeCell ref="H135:J135"/>
    <mergeCell ref="A159:J159"/>
    <mergeCell ref="A160:A161"/>
    <mergeCell ref="B160:C160"/>
    <mergeCell ref="A135:A136"/>
    <mergeCell ref="B135:C135"/>
  </mergeCells>
  <pageMargins left="0.39370078740157483" right="0.39370078740157483" top="0.19685039370078741" bottom="0.11811023622047245" header="0" footer="0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Miriam Junko Kimoto Watanabe</cp:lastModifiedBy>
  <cp:lastPrinted>2025-01-10T19:56:36Z</cp:lastPrinted>
  <dcterms:created xsi:type="dcterms:W3CDTF">2020-12-14T19:05:34Z</dcterms:created>
  <dcterms:modified xsi:type="dcterms:W3CDTF">2025-04-11T14:44:45Z</dcterms:modified>
</cp:coreProperties>
</file>