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1. Atividades e Resultados - Planilha de Produção\"/>
    </mc:Choice>
  </mc:AlternateContent>
  <xr:revisionPtr revIDLastSave="0" documentId="13_ncr:1_{C08AB62A-334E-47EE-AA97-7F2021E27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" i="7" l="1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09" i="7"/>
  <c r="E79" i="7"/>
  <c r="F61" i="7"/>
  <c r="E95" i="7"/>
  <c r="E94" i="7"/>
  <c r="E84" i="7"/>
  <c r="E83" i="7"/>
  <c r="E82" i="7"/>
  <c r="E75" i="7"/>
  <c r="E62" i="7"/>
  <c r="E63" i="7" s="1"/>
  <c r="E39" i="7"/>
  <c r="E33" i="7"/>
  <c r="E25" i="7"/>
  <c r="E23" i="7"/>
  <c r="E22" i="7"/>
  <c r="E12" i="7"/>
  <c r="E11" i="7"/>
  <c r="E10" i="7"/>
  <c r="E59" i="7"/>
  <c r="E60" i="7"/>
  <c r="D95" i="7"/>
  <c r="D94" i="7"/>
  <c r="D84" i="7"/>
  <c r="D83" i="7"/>
  <c r="D82" i="7"/>
  <c r="D79" i="7"/>
  <c r="D75" i="7"/>
  <c r="D62" i="7"/>
  <c r="D12" i="7"/>
  <c r="D11" i="7"/>
  <c r="D10" i="7"/>
  <c r="F10" i="7" s="1"/>
  <c r="D23" i="7"/>
  <c r="D22" i="7"/>
  <c r="D24" i="7" s="1"/>
  <c r="D33" i="7"/>
  <c r="D39" i="7"/>
  <c r="D56" i="7"/>
  <c r="D55" i="7"/>
  <c r="D60" i="7"/>
  <c r="D59" i="7"/>
  <c r="E56" i="7"/>
  <c r="E55" i="7"/>
  <c r="D27" i="7"/>
  <c r="C28" i="7"/>
  <c r="B27" i="7"/>
  <c r="B24" i="7"/>
  <c r="B28" i="7" s="1"/>
  <c r="C16" i="7"/>
  <c r="D16" i="7"/>
  <c r="E16" i="7"/>
  <c r="F16" i="7"/>
  <c r="C13" i="7"/>
  <c r="B16" i="7"/>
  <c r="B13" i="7"/>
  <c r="B17" i="7" s="1"/>
  <c r="C87" i="7"/>
  <c r="E87" i="7"/>
  <c r="C63" i="7"/>
  <c r="E58" i="7"/>
  <c r="F84" i="7"/>
  <c r="D13" i="7" l="1"/>
  <c r="F82" i="7"/>
  <c r="D63" i="7"/>
  <c r="E28" i="7"/>
  <c r="F55" i="7"/>
  <c r="F11" i="7"/>
  <c r="F83" i="7"/>
  <c r="D87" i="7"/>
  <c r="F12" i="7"/>
  <c r="E76" i="7"/>
  <c r="E89" i="7" s="1"/>
  <c r="D76" i="7"/>
  <c r="E40" i="7"/>
  <c r="D40" i="7"/>
  <c r="D34" i="7"/>
  <c r="F23" i="7"/>
  <c r="D17" i="7"/>
  <c r="F95" i="7"/>
  <c r="F57" i="7"/>
  <c r="F64" i="7"/>
  <c r="F65" i="7"/>
  <c r="F66" i="7"/>
  <c r="F67" i="7"/>
  <c r="F68" i="7"/>
  <c r="F69" i="7"/>
  <c r="F70" i="7"/>
  <c r="F71" i="7"/>
  <c r="F72" i="7"/>
  <c r="F73" i="7"/>
  <c r="F74" i="7"/>
  <c r="F77" i="7"/>
  <c r="F78" i="7"/>
  <c r="F80" i="7"/>
  <c r="F81" i="7"/>
  <c r="F85" i="7"/>
  <c r="F86" i="7"/>
  <c r="F60" i="7"/>
  <c r="F56" i="7"/>
  <c r="B87" i="7"/>
  <c r="C76" i="7"/>
  <c r="B76" i="7"/>
  <c r="B63" i="7"/>
  <c r="C58" i="7"/>
  <c r="B58" i="7"/>
  <c r="D58" i="7" s="1"/>
  <c r="C40" i="7"/>
  <c r="B40" i="7"/>
  <c r="C34" i="7"/>
  <c r="B34" i="7"/>
  <c r="C17" i="7"/>
  <c r="D89" i="7" l="1"/>
  <c r="C89" i="7"/>
  <c r="F58" i="7"/>
  <c r="F76" i="7"/>
  <c r="F79" i="7"/>
  <c r="F62" i="7"/>
  <c r="F33" i="7"/>
  <c r="F75" i="7"/>
  <c r="D28" i="7"/>
  <c r="F28" i="7" s="1"/>
  <c r="F22" i="7"/>
  <c r="E34" i="7"/>
  <c r="F34" i="7" s="1"/>
  <c r="F40" i="7"/>
  <c r="F39" i="7"/>
  <c r="E17" i="7"/>
  <c r="F17" i="7" s="1"/>
  <c r="F63" i="7"/>
  <c r="F59" i="7"/>
  <c r="F94" i="7"/>
  <c r="B89" i="7"/>
  <c r="F87" i="7" l="1"/>
  <c r="F89" i="7"/>
</calcChain>
</file>

<file path=xl/sharedStrings.xml><?xml version="1.0" encoding="utf-8"?>
<sst xmlns="http://schemas.openxmlformats.org/spreadsheetml/2006/main" count="171" uniqueCount="107">
  <si>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</si>
  <si>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</si>
  <si>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</si>
  <si>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</si>
  <si>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</si>
  <si>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</si>
  <si>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</si>
  <si>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</si>
  <si>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</si>
  <si>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</si>
  <si>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</si>
  <si>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</si>
  <si>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</si>
  <si>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</si>
  <si>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</si>
  <si>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</si>
  <si>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</si>
  <si>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</si>
  <si>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</si>
  <si>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</si>
  <si>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</si>
  <si>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</si>
  <si>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</si>
  <si>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</si>
  <si>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</si>
  <si>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</si>
  <si>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</si>
  <si>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</si>
  <si>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</si>
  <si>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</si>
  <si>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</si>
  <si>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</si>
  <si>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</si>
  <si>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</si>
  <si>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</si>
  <si>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</si>
  <si>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</si>
  <si>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</si>
  <si>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</si>
  <si>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</si>
  <si>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</si>
  <si>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</si>
  <si>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</si>
  <si>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</si>
  <si>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</si>
  <si>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</si>
  <si>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</si>
  <si>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</si>
  <si>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</si>
  <si>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</si>
  <si>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</si>
  <si>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</si>
  <si>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</si>
  <si>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</si>
  <si>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</si>
  <si>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</si>
  <si>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</si>
  <si>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</si>
  <si>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</si>
  <si>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</si>
  <si>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</si>
  <si>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</si>
  <si>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</si>
  <si>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</si>
  <si>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</si>
  <si>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</si>
  <si>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</si>
  <si>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</si>
  <si>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Subtotal (1)</t>
  </si>
  <si>
    <t>Interconsultas - Tele</t>
  </si>
  <si>
    <t>Consultas Subseqüentes - Tele</t>
  </si>
  <si>
    <t>Subtotal (2)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</si>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</sst>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69696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4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0" xfId="0" applyFont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0" xfId="0" applyFont="1"/>
    <xf numFmtId="0" fontId="16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9" fillId="0" borderId="17" xfId="0" applyFont="1" applyBorder="1" applyAlignment="1">
      <alignment horizontal="left" wrapText="1"/>
    </xf>
    <xf numFmtId="0" fontId="22" fillId="0" borderId="11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1" fillId="0" borderId="0" xfId="0" applyFo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19050</xdr:rowOff>
    </xdr:from>
    <xdr:to>
      <xdr:col>5</xdr:col>
      <xdr:colOff>825897</xdr:colOff>
      <xdr:row>4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0"/>
          <a:ext cx="70207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152400</xdr:rowOff>
    </xdr:from>
    <xdr:to>
      <xdr:col>0</xdr:col>
      <xdr:colOff>1143000</xdr:colOff>
      <xdr:row>5</xdr:row>
      <xdr:rowOff>60325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G146"/>
  <sheetViews>
    <sheetView showGridLines="0" tabSelected="1" zoomScaleNormal="100" zoomScaleSheetLayoutView="100" workbookViewId="0">
      <selection activeCell="I150" sqref="I150"/>
    </sheetView>
  </sheetViews>
  <sheetFormatPr defaultColWidth="9.140625" defaultRowHeight="15" x14ac:dyDescent="0.25"/>
  <cols>
    <col min="1" max="1" width="77.7109375" style="13" customWidth="1"/>
    <col min="2" max="5" width="14.42578125" style="2" customWidth="1"/>
    <col min="6" max="6" width="14.140625" style="2" customWidth="1"/>
    <col min="7" max="16384" width="9.140625" style="3"/>
  </cols>
  <sheetData>
    <row r="1" spans="1:6" ht="15" customHeight="1" x14ac:dyDescent="0.25">
      <c r="A1" s="12"/>
      <c r="B1" s="1"/>
      <c r="C1" s="1"/>
    </row>
    <row r="2" spans="1:6" ht="15" customHeight="1" x14ac:dyDescent="0.25">
      <c r="A2" s="12"/>
      <c r="B2" s="1"/>
      <c r="C2" s="1"/>
    </row>
    <row r="3" spans="1:6" x14ac:dyDescent="0.25">
      <c r="B3" s="3"/>
      <c r="C3" s="3"/>
    </row>
    <row r="4" spans="1:6" ht="20.45" customHeight="1" x14ac:dyDescent="0.35">
      <c r="A4" s="26" t="s">
        <v>32</v>
      </c>
      <c r="B4" s="26"/>
      <c r="C4" s="26"/>
      <c r="D4" s="26"/>
      <c r="E4" s="26"/>
      <c r="F4" s="26"/>
    </row>
    <row r="5" spans="1:6" ht="15" customHeight="1" x14ac:dyDescent="0.25">
      <c r="A5" s="27">
        <v>2026</v>
      </c>
      <c r="B5" s="27"/>
      <c r="C5" s="27"/>
      <c r="D5" s="27"/>
      <c r="E5" s="27"/>
      <c r="F5" s="27"/>
    </row>
    <row r="6" spans="1:6" ht="15" customHeight="1" thickBot="1" x14ac:dyDescent="0.3">
      <c r="A6" s="28"/>
      <c r="B6" s="28"/>
      <c r="C6" s="28"/>
    </row>
    <row r="7" spans="1:6" ht="20.100000000000001" customHeight="1" thickBot="1" x14ac:dyDescent="0.3">
      <c r="A7" s="14" t="s">
        <v>0</v>
      </c>
    </row>
    <row r="8" spans="1:6" ht="20.100000000000001" customHeight="1" thickBot="1" x14ac:dyDescent="0.3">
      <c r="A8" s="24"/>
      <c r="B8" s="20" t="s">
        <v>1</v>
      </c>
      <c r="C8" s="22"/>
      <c r="D8" s="20" t="s">
        <v>2</v>
      </c>
      <c r="E8" s="21"/>
      <c r="F8" s="22"/>
    </row>
    <row r="9" spans="1:6" ht="20.100000000000001" customHeight="1" thickBot="1" x14ac:dyDescent="0.3">
      <c r="A9" s="25"/>
      <c r="B9" s="4" t="s">
        <v>3</v>
      </c>
      <c r="C9" s="4" t="s">
        <v>4</v>
      </c>
      <c r="D9" s="4" t="s">
        <v>3</v>
      </c>
      <c r="E9" s="4" t="s">
        <v>4</v>
      </c>
      <c r="F9" s="4" t="s">
        <v>5</v>
      </c>
    </row>
    <row r="10" spans="1:6" ht="20.100000000000001" customHeight="1" thickBot="1" x14ac:dyDescent="0.3">
      <c r="A10" s="15" t="s">
        <v>6</v>
      </c>
      <c r="B10" s="5">
        <v>1700</v>
      </c>
      <c r="C10" s="5">
        <v>1154</v>
      </c>
      <c r="D10" s="10">
        <f>B10*1</f>
        <v>1700</v>
      </c>
      <c r="E10" s="10">
        <f>C10</f>
        <v>1154</v>
      </c>
      <c r="F10" s="6">
        <f t="shared" ref="F10:F17" si="0">(E10-D10)/D10</f>
        <v>-0.32117647058823529</v>
      </c>
    </row>
    <row r="11" spans="1:6" ht="20.100000000000001" customHeight="1" thickBot="1" x14ac:dyDescent="0.3">
      <c r="A11" s="15" t="s">
        <v>7</v>
      </c>
      <c r="B11" s="5">
        <v>380</v>
      </c>
      <c r="C11" s="5">
        <v>530</v>
      </c>
      <c r="D11" s="10">
        <f>B11*1</f>
        <v>380</v>
      </c>
      <c r="E11" s="10">
        <f>C11</f>
        <v>530</v>
      </c>
      <c r="F11" s="6">
        <f t="shared" si="0"/>
        <v>0.39473684210526316</v>
      </c>
    </row>
    <row r="12" spans="1:6" ht="20.100000000000001" customHeight="1" thickBot="1" x14ac:dyDescent="0.3">
      <c r="A12" s="15" t="s">
        <v>8</v>
      </c>
      <c r="B12" s="7">
        <v>1195</v>
      </c>
      <c r="C12" s="7">
        <v>1057</v>
      </c>
      <c r="D12" s="10">
        <f>B12*1</f>
        <v>1195</v>
      </c>
      <c r="E12" s="10">
        <f>C12</f>
        <v>1057</v>
      </c>
      <c r="F12" s="6">
        <f t="shared" si="0"/>
        <v>-0.11548117154811716</v>
      </c>
    </row>
    <row r="13" spans="1:6" ht="20.100000000000001" customHeight="1" thickBot="1" x14ac:dyDescent="0.3">
      <c r="A13" s="17" t="s">
        <v>68</v>
      </c>
      <c r="B13" s="8">
        <f>SUM(B10:B12)</f>
        <v>3275</v>
      </c>
      <c r="C13" s="8">
        <f>SUM(C10:C12)</f>
        <v>2741</v>
      </c>
      <c r="D13" s="8">
        <f t="shared" ref="D13" si="1">SUM(D10:D12)</f>
        <v>3275</v>
      </c>
      <c r="E13" s="8"/>
      <c r="F13" s="6"/>
    </row>
    <row r="14" spans="1:6" ht="20.100000000000001" customHeight="1" thickBot="1" x14ac:dyDescent="0.3">
      <c r="A14" s="15" t="s">
        <v>69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ht="20.100000000000001" customHeight="1" thickBot="1" x14ac:dyDescent="0.3">
      <c r="A15" s="15" t="s">
        <v>70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ht="20.100000000000001" customHeight="1" thickBot="1" x14ac:dyDescent="0.3">
      <c r="A16" s="17" t="s">
        <v>71</v>
      </c>
      <c r="B16" s="8">
        <f>SUM(B14:B15)</f>
        <v>0</v>
      </c>
      <c r="C16" s="8">
        <f t="shared" ref="C16:F16" si="2">SUM(C14:C15)</f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</row>
    <row r="17" spans="1:6" ht="20.100000000000001" customHeight="1" thickBot="1" x14ac:dyDescent="0.3">
      <c r="A17" s="15" t="s">
        <v>2</v>
      </c>
      <c r="B17" s="8">
        <f>SUM(B13)+B16</f>
        <v>3275</v>
      </c>
      <c r="C17" s="7">
        <f t="shared" ref="C17:E17" si="3">SUM(C10:C12)</f>
        <v>2741</v>
      </c>
      <c r="D17" s="8">
        <f t="shared" si="3"/>
        <v>3275</v>
      </c>
      <c r="E17" s="8">
        <f t="shared" si="3"/>
        <v>2741</v>
      </c>
      <c r="F17" s="6">
        <f t="shared" si="0"/>
        <v>-0.16305343511450382</v>
      </c>
    </row>
    <row r="18" spans="1:6" ht="20.100000000000001" customHeight="1" x14ac:dyDescent="0.25">
      <c r="A18" s="16"/>
    </row>
    <row r="19" spans="1:6" ht="20.100000000000001" customHeight="1" thickBot="1" x14ac:dyDescent="0.3">
      <c r="A19" s="23" t="s">
        <v>9</v>
      </c>
      <c r="B19" s="23"/>
      <c r="C19" s="23"/>
      <c r="D19" s="23"/>
      <c r="E19" s="23"/>
      <c r="F19" s="23"/>
    </row>
    <row r="20" spans="1:6" ht="20.100000000000001" customHeight="1" thickBot="1" x14ac:dyDescent="0.3">
      <c r="A20" s="24"/>
      <c r="B20" s="20" t="s">
        <v>1</v>
      </c>
      <c r="C20" s="22"/>
      <c r="D20" s="20" t="s">
        <v>2</v>
      </c>
      <c r="E20" s="21"/>
      <c r="F20" s="22"/>
    </row>
    <row r="21" spans="1:6" ht="20.100000000000001" customHeight="1" thickBot="1" x14ac:dyDescent="0.3">
      <c r="A21" s="25"/>
      <c r="B21" s="4" t="s">
        <v>3</v>
      </c>
      <c r="C21" s="4" t="s">
        <v>4</v>
      </c>
      <c r="D21" s="4" t="s">
        <v>3</v>
      </c>
      <c r="E21" s="4" t="s">
        <v>4</v>
      </c>
      <c r="F21" s="4" t="s">
        <v>5</v>
      </c>
    </row>
    <row r="22" spans="1:6" ht="20.100000000000001" customHeight="1" thickBot="1" x14ac:dyDescent="0.3">
      <c r="A22" s="15" t="s">
        <v>10</v>
      </c>
      <c r="B22" s="7">
        <v>1600</v>
      </c>
      <c r="C22" s="7">
        <v>1746</v>
      </c>
      <c r="D22" s="10">
        <f>B22*1</f>
        <v>1600</v>
      </c>
      <c r="E22" s="10">
        <f>C22</f>
        <v>1746</v>
      </c>
      <c r="F22" s="6">
        <f t="shared" ref="F22:F28" si="4">(E22-D22)/D22</f>
        <v>9.1249999999999998E-2</v>
      </c>
    </row>
    <row r="23" spans="1:6" ht="20.100000000000001" customHeight="1" thickBot="1" x14ac:dyDescent="0.3">
      <c r="A23" s="15" t="s">
        <v>11</v>
      </c>
      <c r="B23" s="7">
        <v>1550</v>
      </c>
      <c r="C23" s="7">
        <v>1611</v>
      </c>
      <c r="D23" s="10">
        <f>B23*1</f>
        <v>1550</v>
      </c>
      <c r="E23" s="10">
        <f>C23</f>
        <v>1611</v>
      </c>
      <c r="F23" s="6">
        <f t="shared" si="4"/>
        <v>3.9354838709677417E-2</v>
      </c>
    </row>
    <row r="24" spans="1:6" ht="20.100000000000001" customHeight="1" thickBot="1" x14ac:dyDescent="0.3">
      <c r="A24" s="17" t="s">
        <v>68</v>
      </c>
      <c r="B24" s="8">
        <f>SUM(B22:B23)</f>
        <v>3150</v>
      </c>
      <c r="C24" s="7"/>
      <c r="D24" s="11">
        <f>SUM(D22:D23)</f>
        <v>3150</v>
      </c>
      <c r="E24" s="11">
        <v>0</v>
      </c>
      <c r="F24" s="6"/>
    </row>
    <row r="25" spans="1:6" ht="20.100000000000001" customHeight="1" thickBot="1" x14ac:dyDescent="0.3">
      <c r="A25" s="15" t="s">
        <v>69</v>
      </c>
      <c r="B25" s="7">
        <v>0</v>
      </c>
      <c r="C25" s="7">
        <v>356</v>
      </c>
      <c r="D25" s="11">
        <v>0</v>
      </c>
      <c r="E25" s="10">
        <f>C25</f>
        <v>356</v>
      </c>
      <c r="F25" s="11">
        <v>0</v>
      </c>
    </row>
    <row r="26" spans="1:6" ht="20.100000000000001" customHeight="1" thickBot="1" x14ac:dyDescent="0.3">
      <c r="A26" s="15" t="s">
        <v>70</v>
      </c>
      <c r="B26" s="7">
        <v>0</v>
      </c>
      <c r="C26" s="7"/>
      <c r="D26" s="11">
        <v>0</v>
      </c>
      <c r="E26" s="11">
        <v>0</v>
      </c>
      <c r="F26" s="11">
        <v>0</v>
      </c>
    </row>
    <row r="27" spans="1:6" ht="20.100000000000001" customHeight="1" thickBot="1" x14ac:dyDescent="0.3">
      <c r="A27" s="17" t="s">
        <v>71</v>
      </c>
      <c r="B27" s="8">
        <f>SUM(B25:B26)</f>
        <v>0</v>
      </c>
      <c r="C27" s="7"/>
      <c r="D27" s="8">
        <f>SUM(D25:D26)</f>
        <v>0</v>
      </c>
      <c r="E27" s="11">
        <v>0</v>
      </c>
      <c r="F27" s="11">
        <v>0</v>
      </c>
    </row>
    <row r="28" spans="1:6" ht="20.100000000000001" customHeight="1" thickBot="1" x14ac:dyDescent="0.3">
      <c r="A28" s="15" t="s">
        <v>2</v>
      </c>
      <c r="B28" s="7">
        <f>SUM(B24)+B27</f>
        <v>3150</v>
      </c>
      <c r="C28" s="7">
        <f>SUM(C22:C27)</f>
        <v>3713</v>
      </c>
      <c r="D28" s="8">
        <f>SUM(D22:D23)</f>
        <v>3150</v>
      </c>
      <c r="E28" s="8">
        <f>SUM(E22:E27)</f>
        <v>3713</v>
      </c>
      <c r="F28" s="6">
        <f t="shared" si="4"/>
        <v>0.17873015873015874</v>
      </c>
    </row>
    <row r="29" spans="1:6" ht="20.100000000000001" customHeight="1" x14ac:dyDescent="0.25">
      <c r="A29" s="16"/>
    </row>
    <row r="30" spans="1:6" ht="20.100000000000001" customHeight="1" thickBot="1" x14ac:dyDescent="0.3">
      <c r="A30" s="23" t="s">
        <v>12</v>
      </c>
      <c r="B30" s="23"/>
      <c r="C30" s="23"/>
      <c r="D30" s="23"/>
      <c r="E30" s="23"/>
      <c r="F30" s="23"/>
    </row>
    <row r="31" spans="1:6" ht="20.100000000000001" customHeight="1" thickBot="1" x14ac:dyDescent="0.3">
      <c r="A31" s="24"/>
      <c r="B31" s="20" t="s">
        <v>1</v>
      </c>
      <c r="C31" s="22"/>
      <c r="D31" s="20" t="s">
        <v>2</v>
      </c>
      <c r="E31" s="21"/>
      <c r="F31" s="22"/>
    </row>
    <row r="32" spans="1:6" ht="20.100000000000001" customHeight="1" thickBot="1" x14ac:dyDescent="0.3">
      <c r="A32" s="25"/>
      <c r="B32" s="4" t="s">
        <v>3</v>
      </c>
      <c r="C32" s="4" t="s">
        <v>4</v>
      </c>
      <c r="D32" s="4" t="s">
        <v>3</v>
      </c>
      <c r="E32" s="4" t="s">
        <v>4</v>
      </c>
      <c r="F32" s="4" t="s">
        <v>5</v>
      </c>
    </row>
    <row r="33" spans="1:6" ht="20.100000000000001" customHeight="1" thickBot="1" x14ac:dyDescent="0.3">
      <c r="A33" s="15" t="s">
        <v>13</v>
      </c>
      <c r="B33" s="5">
        <v>100</v>
      </c>
      <c r="C33" s="5">
        <v>117</v>
      </c>
      <c r="D33" s="10">
        <f>B33*1</f>
        <v>100</v>
      </c>
      <c r="E33" s="10">
        <f>C33</f>
        <v>117</v>
      </c>
      <c r="F33" s="6">
        <f t="shared" ref="F33:F34" si="5">(E33-D33)/D33</f>
        <v>0.17</v>
      </c>
    </row>
    <row r="34" spans="1:6" ht="20.100000000000001" customHeight="1" thickBot="1" x14ac:dyDescent="0.3">
      <c r="A34" s="15" t="s">
        <v>2</v>
      </c>
      <c r="B34" s="5">
        <f t="shared" ref="B34:C34" si="6">SUM(B33)</f>
        <v>100</v>
      </c>
      <c r="C34" s="5">
        <f t="shared" si="6"/>
        <v>117</v>
      </c>
      <c r="D34" s="8">
        <f>SUM(D32:D33)</f>
        <v>100</v>
      </c>
      <c r="E34" s="8">
        <f>SUM(E32:E33)</f>
        <v>117</v>
      </c>
      <c r="F34" s="6">
        <f t="shared" si="5"/>
        <v>0.17</v>
      </c>
    </row>
    <row r="35" spans="1:6" ht="20.100000000000001" customHeight="1" x14ac:dyDescent="0.25">
      <c r="A35" s="16"/>
    </row>
    <row r="36" spans="1:6" ht="20.100000000000001" customHeight="1" thickBot="1" x14ac:dyDescent="0.3">
      <c r="A36" s="23" t="s">
        <v>14</v>
      </c>
      <c r="B36" s="23"/>
      <c r="C36" s="23"/>
      <c r="D36" s="23"/>
      <c r="E36" s="23"/>
      <c r="F36" s="23"/>
    </row>
    <row r="37" spans="1:6" ht="20.100000000000001" customHeight="1" thickBot="1" x14ac:dyDescent="0.3">
      <c r="A37" s="24"/>
      <c r="B37" s="20" t="s">
        <v>1</v>
      </c>
      <c r="C37" s="22"/>
      <c r="D37" s="20" t="s">
        <v>2</v>
      </c>
      <c r="E37" s="21"/>
      <c r="F37" s="22"/>
    </row>
    <row r="38" spans="1:6" ht="20.100000000000001" customHeight="1" thickBot="1" x14ac:dyDescent="0.3">
      <c r="A38" s="25"/>
      <c r="B38" s="4" t="s">
        <v>3</v>
      </c>
      <c r="C38" s="4" t="s">
        <v>4</v>
      </c>
      <c r="D38" s="4" t="s">
        <v>3</v>
      </c>
      <c r="E38" s="4" t="s">
        <v>4</v>
      </c>
      <c r="F38" s="4" t="s">
        <v>5</v>
      </c>
    </row>
    <row r="39" spans="1:6" ht="20.100000000000001" customHeight="1" thickBot="1" x14ac:dyDescent="0.3">
      <c r="A39" s="15" t="s">
        <v>15</v>
      </c>
      <c r="B39" s="5">
        <v>160</v>
      </c>
      <c r="C39" s="5">
        <v>137</v>
      </c>
      <c r="D39" s="10">
        <f>B39*1</f>
        <v>160</v>
      </c>
      <c r="E39" s="10">
        <f>C39</f>
        <v>137</v>
      </c>
      <c r="F39" s="6">
        <f t="shared" ref="F39:F40" si="7">(E39-D39)/D39</f>
        <v>-0.14374999999999999</v>
      </c>
    </row>
    <row r="40" spans="1:6" ht="20.100000000000001" customHeight="1" thickBot="1" x14ac:dyDescent="0.3">
      <c r="A40" s="15" t="s">
        <v>2</v>
      </c>
      <c r="B40" s="5">
        <f t="shared" ref="B40:C40" si="8">SUM(B39)</f>
        <v>160</v>
      </c>
      <c r="C40" s="5">
        <f t="shared" si="8"/>
        <v>137</v>
      </c>
      <c r="D40" s="8">
        <f>SUM(D38:D39)</f>
        <v>160</v>
      </c>
      <c r="E40" s="8">
        <f>SUM(E38:E39)</f>
        <v>137</v>
      </c>
      <c r="F40" s="6">
        <f t="shared" si="7"/>
        <v>-0.14374999999999999</v>
      </c>
    </row>
    <row r="41" spans="1:6" ht="19.5" customHeight="1" x14ac:dyDescent="0.25">
      <c r="A41" s="16"/>
    </row>
    <row r="42" spans="1:6" ht="0.75" customHeight="1" thickBot="1" x14ac:dyDescent="0.3">
      <c r="A42" s="23" t="s">
        <v>33</v>
      </c>
      <c r="B42" s="23"/>
      <c r="C42" s="23"/>
      <c r="D42" s="23"/>
      <c r="E42" s="23"/>
      <c r="F42" s="23"/>
    </row>
    <row r="43" spans="1:6" ht="19.5" hidden="1" customHeight="1" thickBot="1" x14ac:dyDescent="0.3">
      <c r="A43" s="24"/>
      <c r="B43" s="20" t="s">
        <v>1</v>
      </c>
      <c r="C43" s="22"/>
      <c r="D43" s="20" t="s">
        <v>2</v>
      </c>
      <c r="E43" s="21"/>
      <c r="F43" s="22"/>
    </row>
    <row r="44" spans="1:6" ht="19.5" hidden="1" customHeight="1" x14ac:dyDescent="0.25">
      <c r="A44" s="25"/>
      <c r="B44" s="4" t="s">
        <v>3</v>
      </c>
      <c r="C44" s="4" t="s">
        <v>4</v>
      </c>
      <c r="D44" s="4" t="s">
        <v>3</v>
      </c>
      <c r="E44" s="4" t="s">
        <v>4</v>
      </c>
      <c r="F44" s="4" t="s">
        <v>5</v>
      </c>
    </row>
    <row r="45" spans="1:6" ht="19.5" hidden="1" customHeight="1" x14ac:dyDescent="0.25">
      <c r="A45" s="15" t="s">
        <v>34</v>
      </c>
      <c r="B45" s="5"/>
      <c r="C45" s="5"/>
      <c r="D45" s="4"/>
      <c r="E45" s="4"/>
      <c r="F45" s="4"/>
    </row>
    <row r="46" spans="1:6" ht="19.5" hidden="1" customHeight="1" x14ac:dyDescent="0.25">
      <c r="A46" s="15" t="s">
        <v>7</v>
      </c>
      <c r="B46" s="5"/>
      <c r="C46" s="5"/>
      <c r="D46" s="8"/>
      <c r="E46" s="8"/>
      <c r="F46" s="4"/>
    </row>
    <row r="47" spans="1:6" ht="19.5" hidden="1" customHeight="1" x14ac:dyDescent="0.25">
      <c r="A47" s="15" t="s">
        <v>2</v>
      </c>
      <c r="B47" s="5"/>
      <c r="C47" s="5"/>
      <c r="D47" s="7"/>
      <c r="E47" s="7"/>
      <c r="F47" s="4"/>
    </row>
    <row r="48" spans="1:6" ht="19.5" customHeight="1" x14ac:dyDescent="0.25">
      <c r="A48" s="16"/>
    </row>
    <row r="49" spans="1:6" ht="19.5" customHeight="1" thickBot="1" x14ac:dyDescent="0.3">
      <c r="A49" s="23" t="s">
        <v>35</v>
      </c>
      <c r="B49" s="23"/>
      <c r="C49" s="23"/>
      <c r="D49" s="23"/>
      <c r="E49" s="23"/>
      <c r="F49" s="23"/>
    </row>
    <row r="50" spans="1:6" ht="20.100000000000001" customHeight="1" thickBot="1" x14ac:dyDescent="0.3">
      <c r="A50" s="24"/>
      <c r="B50" s="20" t="s">
        <v>1</v>
      </c>
      <c r="C50" s="22"/>
      <c r="D50" s="20" t="s">
        <v>2</v>
      </c>
      <c r="E50" s="21"/>
      <c r="F50" s="22"/>
    </row>
    <row r="51" spans="1:6" ht="19.5" customHeight="1" thickBot="1" x14ac:dyDescent="0.3">
      <c r="A51" s="25"/>
      <c r="B51" s="4" t="s">
        <v>3</v>
      </c>
      <c r="C51" s="4" t="s">
        <v>4</v>
      </c>
      <c r="D51" s="4" t="s">
        <v>3</v>
      </c>
      <c r="E51" s="4" t="s">
        <v>4</v>
      </c>
      <c r="F51" s="4" t="s">
        <v>5</v>
      </c>
    </row>
    <row r="52" spans="1:6" ht="19.5" hidden="1" customHeight="1" thickBot="1" x14ac:dyDescent="0.3">
      <c r="A52" s="15" t="s">
        <v>36</v>
      </c>
      <c r="B52" s="5"/>
      <c r="C52" s="5"/>
      <c r="D52" s="4"/>
      <c r="E52" s="4"/>
      <c r="F52" s="4"/>
    </row>
    <row r="53" spans="1:6" ht="19.5" hidden="1" customHeight="1" thickBot="1" x14ac:dyDescent="0.3">
      <c r="A53" s="15" t="s">
        <v>37</v>
      </c>
      <c r="B53" s="5"/>
      <c r="C53" s="5"/>
      <c r="D53" s="4"/>
      <c r="E53" s="4"/>
      <c r="F53" s="4"/>
    </row>
    <row r="54" spans="1:6" ht="19.5" hidden="1" customHeight="1" thickBot="1" x14ac:dyDescent="0.3">
      <c r="A54" s="15" t="s">
        <v>38</v>
      </c>
      <c r="B54" s="5"/>
      <c r="C54" s="5"/>
      <c r="D54" s="4"/>
      <c r="E54" s="4"/>
      <c r="F54" s="4"/>
    </row>
    <row r="55" spans="1:6" ht="20.100000000000001" customHeight="1" thickBot="1" x14ac:dyDescent="0.3">
      <c r="A55" s="15" t="s">
        <v>21</v>
      </c>
      <c r="B55" s="5">
        <v>150</v>
      </c>
      <c r="C55" s="5">
        <v>183</v>
      </c>
      <c r="D55" s="10">
        <f>B55*1</f>
        <v>150</v>
      </c>
      <c r="E55" s="19">
        <f>C55</f>
        <v>183</v>
      </c>
      <c r="F55" s="6">
        <f t="shared" ref="F55:F83" si="9">(E55-D55)/D55</f>
        <v>0.22</v>
      </c>
    </row>
    <row r="56" spans="1:6" ht="18.75" customHeight="1" thickBot="1" x14ac:dyDescent="0.3">
      <c r="A56" s="15" t="s">
        <v>22</v>
      </c>
      <c r="B56" s="5">
        <v>300</v>
      </c>
      <c r="C56" s="5">
        <v>82</v>
      </c>
      <c r="D56" s="10">
        <f>B56*1</f>
        <v>300</v>
      </c>
      <c r="E56" s="11">
        <f>C56</f>
        <v>82</v>
      </c>
      <c r="F56" s="6">
        <f t="shared" si="9"/>
        <v>-0.72666666666666668</v>
      </c>
    </row>
    <row r="57" spans="1:6" ht="19.5" hidden="1" customHeight="1" thickBot="1" x14ac:dyDescent="0.3">
      <c r="A57" s="15" t="s">
        <v>39</v>
      </c>
      <c r="B57" s="5"/>
      <c r="C57" s="5"/>
      <c r="D57" s="4">
        <v>0</v>
      </c>
      <c r="E57" s="4">
        <v>0</v>
      </c>
      <c r="F57" s="6" t="e">
        <f t="shared" si="9"/>
        <v>#DIV/0!</v>
      </c>
    </row>
    <row r="58" spans="1:6" ht="20.100000000000001" customHeight="1" thickBot="1" x14ac:dyDescent="0.3">
      <c r="A58" s="17" t="s">
        <v>23</v>
      </c>
      <c r="B58" s="4">
        <f t="shared" ref="B58:E58" si="10">SUM(B55:B57)</f>
        <v>450</v>
      </c>
      <c r="C58" s="4">
        <f t="shared" si="10"/>
        <v>265</v>
      </c>
      <c r="D58" s="10">
        <f>B58*1</f>
        <v>450</v>
      </c>
      <c r="E58" s="4">
        <f t="shared" si="10"/>
        <v>265</v>
      </c>
      <c r="F58" s="6">
        <f t="shared" si="9"/>
        <v>-0.41111111111111109</v>
      </c>
    </row>
    <row r="59" spans="1:6" ht="20.100000000000001" customHeight="1" thickBot="1" x14ac:dyDescent="0.3">
      <c r="A59" s="15" t="s">
        <v>25</v>
      </c>
      <c r="B59" s="5">
        <v>20</v>
      </c>
      <c r="C59" s="5">
        <v>22</v>
      </c>
      <c r="D59" s="10">
        <f>B59*1</f>
        <v>20</v>
      </c>
      <c r="E59" s="10">
        <f>C59</f>
        <v>22</v>
      </c>
      <c r="F59" s="6">
        <f t="shared" si="9"/>
        <v>0.1</v>
      </c>
    </row>
    <row r="60" spans="1:6" ht="20.100000000000001" customHeight="1" thickBot="1" x14ac:dyDescent="0.3">
      <c r="A60" s="15" t="s">
        <v>26</v>
      </c>
      <c r="B60" s="5">
        <v>80</v>
      </c>
      <c r="C60" s="5">
        <v>63</v>
      </c>
      <c r="D60" s="10">
        <f>B60*1</f>
        <v>80</v>
      </c>
      <c r="E60" s="10">
        <f>C60</f>
        <v>63</v>
      </c>
      <c r="F60" s="6">
        <f t="shared" si="9"/>
        <v>-0.21249999999999999</v>
      </c>
    </row>
    <row r="61" spans="1:6" ht="20.100000000000001" customHeight="1" thickBot="1" x14ac:dyDescent="0.3">
      <c r="A61" s="15" t="s">
        <v>27</v>
      </c>
      <c r="B61" s="5">
        <v>0</v>
      </c>
      <c r="C61" s="5">
        <v>0</v>
      </c>
      <c r="D61" s="10">
        <v>0</v>
      </c>
      <c r="E61" s="10">
        <v>0</v>
      </c>
      <c r="F61" s="9" t="e">
        <f t="shared" si="9"/>
        <v>#DIV/0!</v>
      </c>
    </row>
    <row r="62" spans="1:6" ht="20.100000000000001" customHeight="1" thickBot="1" x14ac:dyDescent="0.3">
      <c r="A62" s="15" t="s">
        <v>28</v>
      </c>
      <c r="B62" s="5">
        <v>200</v>
      </c>
      <c r="C62" s="5">
        <v>182</v>
      </c>
      <c r="D62" s="10">
        <f>B62*1</f>
        <v>200</v>
      </c>
      <c r="E62" s="10">
        <f>C62</f>
        <v>182</v>
      </c>
      <c r="F62" s="6">
        <f t="shared" si="9"/>
        <v>-0.09</v>
      </c>
    </row>
    <row r="63" spans="1:6" ht="18" customHeight="1" thickBot="1" x14ac:dyDescent="0.3">
      <c r="A63" s="17" t="s">
        <v>24</v>
      </c>
      <c r="B63" s="4">
        <f t="shared" ref="B63:E63" si="11">SUM(B59:B62)</f>
        <v>300</v>
      </c>
      <c r="C63" s="4">
        <f t="shared" si="11"/>
        <v>267</v>
      </c>
      <c r="D63" s="4">
        <f t="shared" si="11"/>
        <v>300</v>
      </c>
      <c r="E63" s="4">
        <f t="shared" si="11"/>
        <v>267</v>
      </c>
      <c r="F63" s="6">
        <f t="shared" si="9"/>
        <v>-0.11</v>
      </c>
    </row>
    <row r="64" spans="1:6" ht="0.75" hidden="1" customHeight="1" thickBot="1" x14ac:dyDescent="0.3">
      <c r="A64" s="15" t="s">
        <v>40</v>
      </c>
      <c r="B64" s="5"/>
      <c r="C64" s="5"/>
      <c r="D64" s="4"/>
      <c r="E64" s="4"/>
      <c r="F64" s="6" t="e">
        <f t="shared" si="9"/>
        <v>#DIV/0!</v>
      </c>
    </row>
    <row r="65" spans="1:6" ht="19.5" hidden="1" customHeight="1" thickBot="1" x14ac:dyDescent="0.3">
      <c r="A65" s="15" t="s">
        <v>41</v>
      </c>
      <c r="B65" s="5"/>
      <c r="C65" s="5"/>
      <c r="D65" s="4"/>
      <c r="E65" s="4"/>
      <c r="F65" s="6" t="e">
        <f t="shared" si="9"/>
        <v>#DIV/0!</v>
      </c>
    </row>
    <row r="66" spans="1:6" ht="19.5" hidden="1" customHeight="1" thickBot="1" x14ac:dyDescent="0.3">
      <c r="A66" s="15" t="s">
        <v>42</v>
      </c>
      <c r="B66" s="5"/>
      <c r="C66" s="5"/>
      <c r="D66" s="4"/>
      <c r="E66" s="4"/>
      <c r="F66" s="6" t="e">
        <f t="shared" si="9"/>
        <v>#DIV/0!</v>
      </c>
    </row>
    <row r="67" spans="1:6" ht="19.5" hidden="1" customHeight="1" thickBot="1" x14ac:dyDescent="0.3">
      <c r="A67" s="17" t="s">
        <v>41</v>
      </c>
      <c r="B67" s="4"/>
      <c r="C67" s="4"/>
      <c r="D67" s="4"/>
      <c r="E67" s="4"/>
      <c r="F67" s="6" t="e">
        <f t="shared" si="9"/>
        <v>#DIV/0!</v>
      </c>
    </row>
    <row r="68" spans="1:6" ht="19.5" hidden="1" customHeight="1" thickBot="1" x14ac:dyDescent="0.3">
      <c r="A68" s="15" t="s">
        <v>43</v>
      </c>
      <c r="B68" s="5"/>
      <c r="C68" s="5"/>
      <c r="D68" s="4"/>
      <c r="E68" s="4"/>
      <c r="F68" s="6" t="e">
        <f t="shared" si="9"/>
        <v>#DIV/0!</v>
      </c>
    </row>
    <row r="69" spans="1:6" ht="19.5" hidden="1" customHeight="1" thickBot="1" x14ac:dyDescent="0.3">
      <c r="A69" s="15" t="s">
        <v>44</v>
      </c>
      <c r="B69" s="5"/>
      <c r="C69" s="5"/>
      <c r="D69" s="4"/>
      <c r="E69" s="4"/>
      <c r="F69" s="6" t="e">
        <f t="shared" si="9"/>
        <v>#DIV/0!</v>
      </c>
    </row>
    <row r="70" spans="1:6" ht="19.5" hidden="1" customHeight="1" thickBot="1" x14ac:dyDescent="0.3">
      <c r="A70" s="17" t="s">
        <v>45</v>
      </c>
      <c r="B70" s="4"/>
      <c r="C70" s="4"/>
      <c r="D70" s="4"/>
      <c r="E70" s="4"/>
      <c r="F70" s="6" t="e">
        <f t="shared" si="9"/>
        <v>#DIV/0!</v>
      </c>
    </row>
    <row r="71" spans="1:6" ht="19.5" hidden="1" customHeight="1" thickBot="1" x14ac:dyDescent="0.3">
      <c r="A71" s="15" t="s">
        <v>46</v>
      </c>
      <c r="B71" s="5"/>
      <c r="C71" s="5"/>
      <c r="D71" s="4"/>
      <c r="E71" s="4"/>
      <c r="F71" s="6" t="e">
        <f t="shared" si="9"/>
        <v>#DIV/0!</v>
      </c>
    </row>
    <row r="72" spans="1:6" ht="19.5" hidden="1" customHeight="1" thickBot="1" x14ac:dyDescent="0.3">
      <c r="A72" s="15" t="s">
        <v>47</v>
      </c>
      <c r="B72" s="5"/>
      <c r="C72" s="5"/>
      <c r="D72" s="4"/>
      <c r="E72" s="4"/>
      <c r="F72" s="6" t="e">
        <f t="shared" si="9"/>
        <v>#DIV/0!</v>
      </c>
    </row>
    <row r="73" spans="1:6" ht="19.5" hidden="1" customHeight="1" thickBot="1" x14ac:dyDescent="0.3">
      <c r="A73" s="15" t="s">
        <v>48</v>
      </c>
      <c r="B73" s="5"/>
      <c r="C73" s="5"/>
      <c r="D73" s="4"/>
      <c r="E73" s="4"/>
      <c r="F73" s="6" t="e">
        <f t="shared" si="9"/>
        <v>#DIV/0!</v>
      </c>
    </row>
    <row r="74" spans="1:6" ht="19.5" hidden="1" customHeight="1" thickBot="1" x14ac:dyDescent="0.3">
      <c r="A74" s="15" t="s">
        <v>49</v>
      </c>
      <c r="B74" s="5"/>
      <c r="C74" s="5"/>
      <c r="D74" s="4"/>
      <c r="E74" s="4"/>
      <c r="F74" s="6" t="e">
        <f t="shared" si="9"/>
        <v>#DIV/0!</v>
      </c>
    </row>
    <row r="75" spans="1:6" ht="20.100000000000001" customHeight="1" thickBot="1" x14ac:dyDescent="0.3">
      <c r="A75" s="15" t="s">
        <v>50</v>
      </c>
      <c r="B75" s="5">
        <v>31</v>
      </c>
      <c r="C75" s="5">
        <v>43</v>
      </c>
      <c r="D75" s="10">
        <f>B75*1</f>
        <v>31</v>
      </c>
      <c r="E75" s="10">
        <f>C75</f>
        <v>43</v>
      </c>
      <c r="F75" s="6">
        <f t="shared" si="9"/>
        <v>0.38709677419354838</v>
      </c>
    </row>
    <row r="76" spans="1:6" ht="18" customHeight="1" thickBot="1" x14ac:dyDescent="0.3">
      <c r="A76" s="17" t="s">
        <v>51</v>
      </c>
      <c r="B76" s="4">
        <f t="shared" ref="B76:C76" si="12">SUM(B75)</f>
        <v>31</v>
      </c>
      <c r="C76" s="4">
        <f t="shared" si="12"/>
        <v>43</v>
      </c>
      <c r="D76" s="8">
        <f>SUM(D72:D75)</f>
        <v>31</v>
      </c>
      <c r="E76" s="8">
        <f>SUM(E72:E75)</f>
        <v>43</v>
      </c>
      <c r="F76" s="6">
        <f t="shared" si="9"/>
        <v>0.38709677419354838</v>
      </c>
    </row>
    <row r="77" spans="1:6" ht="19.5" hidden="1" customHeight="1" thickBot="1" x14ac:dyDescent="0.3">
      <c r="A77" s="15" t="s">
        <v>52</v>
      </c>
      <c r="B77" s="5"/>
      <c r="C77" s="5"/>
      <c r="D77" s="4"/>
      <c r="E77" s="4"/>
      <c r="F77" s="6" t="e">
        <f t="shared" si="9"/>
        <v>#DIV/0!</v>
      </c>
    </row>
    <row r="78" spans="1:6" ht="19.5" hidden="1" customHeight="1" thickBot="1" x14ac:dyDescent="0.3">
      <c r="A78" s="15" t="s">
        <v>53</v>
      </c>
      <c r="B78" s="5"/>
      <c r="C78" s="5"/>
      <c r="D78" s="4"/>
      <c r="E78" s="4"/>
      <c r="F78" s="6" t="e">
        <f t="shared" si="9"/>
        <v>#DIV/0!</v>
      </c>
    </row>
    <row r="79" spans="1:6" ht="15.75" thickBot="1" x14ac:dyDescent="0.3">
      <c r="A79" s="15" t="s">
        <v>54</v>
      </c>
      <c r="B79" s="5">
        <v>200</v>
      </c>
      <c r="C79" s="5">
        <v>206</v>
      </c>
      <c r="D79" s="10">
        <f>B79*1</f>
        <v>200</v>
      </c>
      <c r="E79" s="10">
        <f>C79</f>
        <v>206</v>
      </c>
      <c r="F79" s="6">
        <f t="shared" si="9"/>
        <v>0.03</v>
      </c>
    </row>
    <row r="80" spans="1:6" ht="19.5" hidden="1" customHeight="1" thickBot="1" x14ac:dyDescent="0.3">
      <c r="A80" s="15" t="s">
        <v>55</v>
      </c>
      <c r="B80" s="5"/>
      <c r="C80" s="5"/>
      <c r="D80" s="5"/>
      <c r="E80" s="5"/>
      <c r="F80" s="6" t="e">
        <f t="shared" si="9"/>
        <v>#DIV/0!</v>
      </c>
    </row>
    <row r="81" spans="1:6" ht="19.5" hidden="1" customHeight="1" thickBot="1" x14ac:dyDescent="0.3">
      <c r="A81" s="15" t="s">
        <v>56</v>
      </c>
      <c r="B81" s="5"/>
      <c r="C81" s="5"/>
      <c r="D81" s="5"/>
      <c r="E81" s="5"/>
      <c r="F81" s="6" t="e">
        <f t="shared" si="9"/>
        <v>#DIV/0!</v>
      </c>
    </row>
    <row r="82" spans="1:6" ht="20.100000000000001" customHeight="1" thickBot="1" x14ac:dyDescent="0.3">
      <c r="A82" s="15" t="s">
        <v>29</v>
      </c>
      <c r="B82" s="5">
        <v>80</v>
      </c>
      <c r="C82" s="5">
        <v>94</v>
      </c>
      <c r="D82" s="10">
        <f>B82*1</f>
        <v>80</v>
      </c>
      <c r="E82" s="10">
        <f>C82</f>
        <v>94</v>
      </c>
      <c r="F82" s="6">
        <f t="shared" si="9"/>
        <v>0.17499999999999999</v>
      </c>
    </row>
    <row r="83" spans="1:6" ht="15.75" thickBot="1" x14ac:dyDescent="0.3">
      <c r="A83" s="15" t="s">
        <v>30</v>
      </c>
      <c r="B83" s="5">
        <v>20</v>
      </c>
      <c r="C83" s="5">
        <v>45</v>
      </c>
      <c r="D83" s="10">
        <f>B83*1</f>
        <v>20</v>
      </c>
      <c r="E83" s="10">
        <f>C83</f>
        <v>45</v>
      </c>
      <c r="F83" s="6">
        <f t="shared" si="9"/>
        <v>1.25</v>
      </c>
    </row>
    <row r="84" spans="1:6" ht="18.75" customHeight="1" thickBot="1" x14ac:dyDescent="0.3">
      <c r="A84" s="15" t="s">
        <v>31</v>
      </c>
      <c r="B84" s="5">
        <v>140</v>
      </c>
      <c r="C84" s="5">
        <v>140</v>
      </c>
      <c r="D84" s="10">
        <f>B84*1</f>
        <v>140</v>
      </c>
      <c r="E84" s="10">
        <f>C84</f>
        <v>140</v>
      </c>
      <c r="F84" s="6">
        <f t="shared" ref="F84:F86" si="13">(E84-D84)/D84</f>
        <v>0</v>
      </c>
    </row>
    <row r="85" spans="1:6" ht="19.5" hidden="1" customHeight="1" thickBot="1" x14ac:dyDescent="0.3">
      <c r="A85" s="15" t="s">
        <v>57</v>
      </c>
      <c r="B85" s="5"/>
      <c r="C85" s="5"/>
      <c r="D85" s="5"/>
      <c r="E85" s="5"/>
      <c r="F85" s="6" t="e">
        <f t="shared" si="13"/>
        <v>#DIV/0!</v>
      </c>
    </row>
    <row r="86" spans="1:6" ht="25.5" hidden="1" thickBot="1" x14ac:dyDescent="0.3">
      <c r="A86" s="15" t="s">
        <v>58</v>
      </c>
      <c r="B86" s="5"/>
      <c r="C86" s="5"/>
      <c r="D86" s="5"/>
      <c r="E86" s="5"/>
      <c r="F86" s="6" t="e">
        <f t="shared" si="13"/>
        <v>#DIV/0!</v>
      </c>
    </row>
    <row r="87" spans="1:6" ht="15.75" thickBot="1" x14ac:dyDescent="0.3">
      <c r="A87" s="17" t="s">
        <v>16</v>
      </c>
      <c r="B87" s="4">
        <f t="shared" ref="B87:E87" si="14">SUM(B79:B86)</f>
        <v>440</v>
      </c>
      <c r="C87" s="4">
        <f t="shared" si="14"/>
        <v>485</v>
      </c>
      <c r="D87" s="4">
        <f t="shared" si="14"/>
        <v>440</v>
      </c>
      <c r="E87" s="4">
        <f t="shared" si="14"/>
        <v>485</v>
      </c>
      <c r="F87" s="6">
        <f t="shared" ref="F87" si="15">(E87-D87)/D87</f>
        <v>0.10227272727272728</v>
      </c>
    </row>
    <row r="88" spans="1:6" ht="25.5" thickBot="1" x14ac:dyDescent="0.3">
      <c r="A88" s="15" t="s">
        <v>59</v>
      </c>
      <c r="B88" s="5"/>
      <c r="C88" s="5"/>
      <c r="D88" s="5"/>
      <c r="E88" s="5"/>
      <c r="F88" s="4"/>
    </row>
    <row r="89" spans="1:6" ht="20.100000000000001" customHeight="1" thickBot="1" x14ac:dyDescent="0.3">
      <c r="A89" s="15" t="s">
        <v>2</v>
      </c>
      <c r="B89" s="4">
        <f t="shared" ref="B89:E89" si="16">B87+B76+B63+B58</f>
        <v>1221</v>
      </c>
      <c r="C89" s="4">
        <f t="shared" si="16"/>
        <v>1060</v>
      </c>
      <c r="D89" s="4">
        <f t="shared" si="16"/>
        <v>1221</v>
      </c>
      <c r="E89" s="4">
        <f t="shared" si="16"/>
        <v>1060</v>
      </c>
      <c r="F89" s="6">
        <f t="shared" ref="F89" si="17">(E89-D89)/D89</f>
        <v>-0.13185913185913187</v>
      </c>
    </row>
    <row r="90" spans="1:6" ht="20.100000000000001" customHeight="1" x14ac:dyDescent="0.25">
      <c r="A90" s="16"/>
    </row>
    <row r="91" spans="1:6" ht="20.100000000000001" customHeight="1" thickBot="1" x14ac:dyDescent="0.3">
      <c r="A91" s="23" t="s">
        <v>17</v>
      </c>
      <c r="B91" s="23"/>
      <c r="C91" s="23"/>
      <c r="D91" s="23"/>
      <c r="E91" s="23"/>
      <c r="F91" s="23"/>
    </row>
    <row r="92" spans="1:6" ht="20.100000000000001" customHeight="1" thickBot="1" x14ac:dyDescent="0.3">
      <c r="A92" s="24"/>
      <c r="B92" s="20" t="s">
        <v>1</v>
      </c>
      <c r="C92" s="22"/>
      <c r="D92" s="20" t="s">
        <v>2</v>
      </c>
      <c r="E92" s="21"/>
      <c r="F92" s="22"/>
    </row>
    <row r="93" spans="1:6" ht="20.100000000000001" customHeight="1" thickBot="1" x14ac:dyDescent="0.3">
      <c r="A93" s="25"/>
      <c r="B93" s="4" t="s">
        <v>3</v>
      </c>
      <c r="C93" s="4" t="s">
        <v>4</v>
      </c>
      <c r="D93" s="4" t="s">
        <v>3</v>
      </c>
      <c r="E93" s="4" t="s">
        <v>4</v>
      </c>
      <c r="F93" s="4" t="s">
        <v>5</v>
      </c>
    </row>
    <row r="94" spans="1:6" ht="15.75" thickBot="1" x14ac:dyDescent="0.3">
      <c r="A94" s="15" t="s">
        <v>19</v>
      </c>
      <c r="B94" s="5">
        <v>500</v>
      </c>
      <c r="C94" s="5">
        <v>413</v>
      </c>
      <c r="D94" s="10">
        <f>B94*1</f>
        <v>500</v>
      </c>
      <c r="E94" s="10">
        <f>C94</f>
        <v>413</v>
      </c>
      <c r="F94" s="6">
        <f t="shared" ref="F94:F95" si="18">(E94-D94)/D94</f>
        <v>-0.17399999999999999</v>
      </c>
    </row>
    <row r="95" spans="1:6" ht="28.5" customHeight="1" thickBot="1" x14ac:dyDescent="0.3">
      <c r="A95" s="15" t="s">
        <v>20</v>
      </c>
      <c r="B95" s="5">
        <v>172</v>
      </c>
      <c r="C95" s="5">
        <v>190</v>
      </c>
      <c r="D95" s="10">
        <f>B95*1</f>
        <v>172</v>
      </c>
      <c r="E95" s="10">
        <f>C95</f>
        <v>190</v>
      </c>
      <c r="F95" s="6">
        <f t="shared" si="18"/>
        <v>0.10465116279069768</v>
      </c>
    </row>
    <row r="96" spans="1:6" ht="15.75" hidden="1" thickBot="1" x14ac:dyDescent="0.3">
      <c r="A96" s="15" t="s">
        <v>60</v>
      </c>
      <c r="B96" s="5"/>
      <c r="C96" s="5"/>
      <c r="D96" s="4"/>
      <c r="E96" s="4"/>
      <c r="F96" s="4"/>
    </row>
    <row r="97" spans="1:6" ht="15.75" hidden="1" thickBot="1" x14ac:dyDescent="0.3">
      <c r="A97" s="15" t="s">
        <v>61</v>
      </c>
      <c r="B97" s="5"/>
      <c r="C97" s="5"/>
      <c r="D97" s="4"/>
      <c r="E97" s="4"/>
      <c r="F97" s="4"/>
    </row>
    <row r="98" spans="1:6" ht="15.75" hidden="1" thickBot="1" x14ac:dyDescent="0.3">
      <c r="A98" s="15" t="s">
        <v>62</v>
      </c>
      <c r="B98" s="5"/>
      <c r="C98" s="5"/>
      <c r="D98" s="4"/>
      <c r="E98" s="4"/>
      <c r="F98" s="4"/>
    </row>
    <row r="99" spans="1:6" ht="15.75" hidden="1" thickBot="1" x14ac:dyDescent="0.3">
      <c r="A99" s="15" t="s">
        <v>63</v>
      </c>
      <c r="B99" s="5"/>
      <c r="C99" s="5"/>
      <c r="D99" s="4"/>
      <c r="E99" s="4"/>
      <c r="F99" s="4"/>
    </row>
    <row r="100" spans="1:6" ht="15.75" hidden="1" thickBot="1" x14ac:dyDescent="0.3">
      <c r="A100" s="15" t="s">
        <v>64</v>
      </c>
      <c r="B100" s="5"/>
      <c r="C100" s="5"/>
      <c r="D100" s="4"/>
      <c r="E100" s="4"/>
      <c r="F100" s="4"/>
    </row>
    <row r="101" spans="1:6" ht="19.5" hidden="1" customHeight="1" thickBot="1" x14ac:dyDescent="0.3">
      <c r="A101" s="15" t="s">
        <v>65</v>
      </c>
      <c r="B101" s="5"/>
      <c r="C101" s="5"/>
      <c r="D101" s="4"/>
      <c r="E101" s="4"/>
      <c r="F101" s="4"/>
    </row>
    <row r="102" spans="1:6" ht="19.5" hidden="1" customHeight="1" thickBot="1" x14ac:dyDescent="0.3">
      <c r="A102" s="15" t="s">
        <v>66</v>
      </c>
      <c r="B102" s="5"/>
      <c r="C102" s="5"/>
      <c r="D102" s="4"/>
      <c r="E102" s="4"/>
      <c r="F102" s="4"/>
    </row>
    <row r="103" spans="1:6" ht="20.100000000000001" customHeight="1" x14ac:dyDescent="0.25">
      <c r="A103" s="16"/>
    </row>
    <row r="104" spans="1:6" ht="0.75" customHeight="1" thickBot="1" x14ac:dyDescent="0.3">
      <c r="A104" s="23" t="s">
        <v>67</v>
      </c>
      <c r="B104" s="23"/>
      <c r="C104" s="23"/>
      <c r="D104" s="23"/>
      <c r="E104" s="23"/>
      <c r="F104" s="23"/>
    </row>
    <row r="105" spans="1:6" ht="18.75" customHeight="1" x14ac:dyDescent="0.25">
      <c r="A105" s="16"/>
    </row>
    <row r="106" spans="1:6" ht="19.5" customHeight="1" thickBot="1" x14ac:dyDescent="0.3">
      <c r="A106" s="29" t="s">
        <v>72</v>
      </c>
      <c r="B106" s="29"/>
      <c r="C106" s="29"/>
      <c r="D106" s="29"/>
      <c r="E106" s="29"/>
      <c r="F106" s="29"/>
    </row>
    <row r="107" spans="1:6" ht="19.5" customHeight="1" thickBot="1" x14ac:dyDescent="0.3">
      <c r="A107" s="24"/>
      <c r="B107" s="20" t="s">
        <v>1</v>
      </c>
      <c r="C107" s="22"/>
      <c r="D107" s="20" t="s">
        <v>2</v>
      </c>
      <c r="E107" s="21"/>
      <c r="F107" s="22"/>
    </row>
    <row r="108" spans="1:6" ht="19.5" customHeight="1" thickBot="1" x14ac:dyDescent="0.3">
      <c r="A108" s="25"/>
      <c r="B108" s="4" t="s">
        <v>3</v>
      </c>
      <c r="C108" s="4" t="s">
        <v>4</v>
      </c>
      <c r="D108" s="4" t="s">
        <v>3</v>
      </c>
      <c r="E108" s="4" t="s">
        <v>4</v>
      </c>
      <c r="F108" s="4" t="s">
        <v>5</v>
      </c>
    </row>
    <row r="109" spans="1:6" ht="19.5" customHeight="1" thickBot="1" x14ac:dyDescent="0.3">
      <c r="A109" s="30" t="s">
        <v>73</v>
      </c>
      <c r="B109" s="5">
        <v>0</v>
      </c>
      <c r="C109" s="5">
        <v>0</v>
      </c>
      <c r="D109" s="4">
        <v>0</v>
      </c>
      <c r="E109" s="10">
        <f>C109</f>
        <v>0</v>
      </c>
      <c r="F109" s="4">
        <v>0</v>
      </c>
    </row>
    <row r="110" spans="1:6" ht="19.5" customHeight="1" thickBot="1" x14ac:dyDescent="0.3">
      <c r="A110" s="30" t="s">
        <v>74</v>
      </c>
      <c r="B110" s="5">
        <v>0</v>
      </c>
      <c r="C110" s="5">
        <v>0</v>
      </c>
      <c r="D110" s="4">
        <v>0</v>
      </c>
      <c r="E110" s="10">
        <f t="shared" ref="E110:E143" si="19">C110</f>
        <v>0</v>
      </c>
      <c r="F110" s="4">
        <v>0</v>
      </c>
    </row>
    <row r="111" spans="1:6" ht="19.5" customHeight="1" thickBot="1" x14ac:dyDescent="0.3">
      <c r="A111" s="30" t="s">
        <v>75</v>
      </c>
      <c r="B111" s="5">
        <v>0</v>
      </c>
      <c r="C111" s="5">
        <v>1</v>
      </c>
      <c r="D111" s="4">
        <v>0</v>
      </c>
      <c r="E111" s="10">
        <f t="shared" si="19"/>
        <v>1</v>
      </c>
      <c r="F111" s="4">
        <v>0</v>
      </c>
    </row>
    <row r="112" spans="1:6" ht="20.100000000000001" customHeight="1" thickBot="1" x14ac:dyDescent="0.3">
      <c r="A112" s="30" t="s">
        <v>76</v>
      </c>
      <c r="B112" s="2">
        <v>0</v>
      </c>
      <c r="C112" s="2">
        <v>0</v>
      </c>
      <c r="D112" s="4">
        <v>0</v>
      </c>
      <c r="E112" s="10">
        <f t="shared" si="19"/>
        <v>0</v>
      </c>
      <c r="F112" s="4">
        <v>0</v>
      </c>
    </row>
    <row r="113" spans="1:6" ht="19.5" customHeight="1" thickBot="1" x14ac:dyDescent="0.3">
      <c r="A113" s="30" t="s">
        <v>77</v>
      </c>
      <c r="B113" s="5">
        <v>0</v>
      </c>
      <c r="C113" s="5">
        <v>0</v>
      </c>
      <c r="D113" s="4">
        <v>0</v>
      </c>
      <c r="E113" s="10">
        <f t="shared" si="19"/>
        <v>0</v>
      </c>
      <c r="F113" s="4">
        <v>0</v>
      </c>
    </row>
    <row r="114" spans="1:6" ht="19.5" customHeight="1" thickBot="1" x14ac:dyDescent="0.3">
      <c r="A114" s="30" t="s">
        <v>78</v>
      </c>
      <c r="B114" s="5">
        <v>0</v>
      </c>
      <c r="C114" s="5">
        <v>0</v>
      </c>
      <c r="D114" s="4">
        <v>0</v>
      </c>
      <c r="E114" s="10">
        <f t="shared" si="19"/>
        <v>0</v>
      </c>
      <c r="F114" s="4">
        <v>0</v>
      </c>
    </row>
    <row r="115" spans="1:6" ht="19.5" customHeight="1" thickBot="1" x14ac:dyDescent="0.3">
      <c r="A115" s="30" t="s">
        <v>79</v>
      </c>
      <c r="B115" s="5">
        <v>0</v>
      </c>
      <c r="C115" s="5">
        <v>0</v>
      </c>
      <c r="D115" s="4">
        <v>0</v>
      </c>
      <c r="E115" s="10">
        <f t="shared" si="19"/>
        <v>0</v>
      </c>
      <c r="F115" s="4">
        <v>0</v>
      </c>
    </row>
    <row r="116" spans="1:6" ht="19.5" customHeight="1" thickBot="1" x14ac:dyDescent="0.3">
      <c r="A116" s="30" t="s">
        <v>80</v>
      </c>
      <c r="B116" s="5">
        <v>0</v>
      </c>
      <c r="C116" s="5">
        <v>0</v>
      </c>
      <c r="D116" s="4">
        <v>0</v>
      </c>
      <c r="E116" s="10">
        <f t="shared" si="19"/>
        <v>0</v>
      </c>
      <c r="F116" s="4">
        <v>0</v>
      </c>
    </row>
    <row r="117" spans="1:6" ht="19.5" customHeight="1" thickBot="1" x14ac:dyDescent="0.3">
      <c r="A117" s="30" t="s">
        <v>81</v>
      </c>
      <c r="B117" s="5">
        <v>0</v>
      </c>
      <c r="C117" s="5">
        <v>0</v>
      </c>
      <c r="D117" s="4">
        <v>0</v>
      </c>
      <c r="E117" s="10">
        <f t="shared" si="19"/>
        <v>0</v>
      </c>
      <c r="F117" s="4">
        <v>0</v>
      </c>
    </row>
    <row r="118" spans="1:6" ht="19.5" customHeight="1" thickBot="1" x14ac:dyDescent="0.3">
      <c r="A118" s="31" t="s">
        <v>82</v>
      </c>
      <c r="B118" s="4">
        <v>0</v>
      </c>
      <c r="C118" s="4">
        <v>1</v>
      </c>
      <c r="D118" s="4">
        <v>0</v>
      </c>
      <c r="E118" s="10">
        <f t="shared" si="19"/>
        <v>1</v>
      </c>
      <c r="F118" s="4">
        <v>0</v>
      </c>
    </row>
    <row r="119" spans="1:6" ht="19.5" customHeight="1" thickBot="1" x14ac:dyDescent="0.3">
      <c r="A119" s="30" t="s">
        <v>83</v>
      </c>
      <c r="B119" s="5">
        <v>0</v>
      </c>
      <c r="C119" s="5">
        <v>1</v>
      </c>
      <c r="D119" s="4">
        <v>0</v>
      </c>
      <c r="E119" s="10">
        <f t="shared" si="19"/>
        <v>1</v>
      </c>
      <c r="F119" s="4">
        <v>0</v>
      </c>
    </row>
    <row r="120" spans="1:6" ht="19.5" customHeight="1" thickBot="1" x14ac:dyDescent="0.3">
      <c r="A120" s="30" t="s">
        <v>84</v>
      </c>
      <c r="B120" s="5">
        <v>0</v>
      </c>
      <c r="C120" s="5">
        <v>0</v>
      </c>
      <c r="D120" s="4">
        <v>0</v>
      </c>
      <c r="E120" s="10">
        <f t="shared" si="19"/>
        <v>0</v>
      </c>
      <c r="F120" s="4">
        <v>0</v>
      </c>
    </row>
    <row r="121" spans="1:6" ht="19.5" customHeight="1" thickBot="1" x14ac:dyDescent="0.3">
      <c r="A121" s="30" t="s">
        <v>85</v>
      </c>
      <c r="B121" s="5">
        <v>0</v>
      </c>
      <c r="C121" s="5">
        <v>0</v>
      </c>
      <c r="D121" s="4">
        <v>0</v>
      </c>
      <c r="E121" s="10">
        <f t="shared" si="19"/>
        <v>0</v>
      </c>
      <c r="F121" s="4">
        <v>0</v>
      </c>
    </row>
    <row r="122" spans="1:6" ht="19.5" customHeight="1" thickBot="1" x14ac:dyDescent="0.3">
      <c r="A122" s="30" t="s">
        <v>86</v>
      </c>
      <c r="B122" s="5">
        <v>0</v>
      </c>
      <c r="C122" s="5">
        <v>0</v>
      </c>
      <c r="D122" s="4">
        <v>0</v>
      </c>
      <c r="E122" s="10">
        <f t="shared" si="19"/>
        <v>0</v>
      </c>
      <c r="F122" s="4">
        <v>0</v>
      </c>
    </row>
    <row r="123" spans="1:6" ht="19.5" customHeight="1" thickBot="1" x14ac:dyDescent="0.3">
      <c r="A123" s="30" t="s">
        <v>87</v>
      </c>
      <c r="B123" s="5">
        <v>0</v>
      </c>
      <c r="C123" s="5">
        <v>0</v>
      </c>
      <c r="D123" s="4">
        <v>0</v>
      </c>
      <c r="E123" s="10">
        <f t="shared" si="19"/>
        <v>0</v>
      </c>
      <c r="F123" s="4">
        <v>0</v>
      </c>
    </row>
    <row r="124" spans="1:6" ht="15" customHeight="1" thickBot="1" x14ac:dyDescent="0.3">
      <c r="A124" s="30" t="s">
        <v>88</v>
      </c>
      <c r="B124" s="5">
        <v>0</v>
      </c>
      <c r="C124" s="5">
        <v>0</v>
      </c>
      <c r="D124" s="4">
        <v>0</v>
      </c>
      <c r="E124" s="10">
        <f t="shared" si="19"/>
        <v>0</v>
      </c>
      <c r="F124" s="4">
        <v>0</v>
      </c>
    </row>
    <row r="125" spans="1:6" ht="15.75" thickBot="1" x14ac:dyDescent="0.3">
      <c r="A125" s="31" t="s">
        <v>89</v>
      </c>
      <c r="B125" s="4">
        <v>0</v>
      </c>
      <c r="C125" s="4">
        <v>1</v>
      </c>
      <c r="D125" s="4">
        <v>0</v>
      </c>
      <c r="E125" s="10">
        <f t="shared" si="19"/>
        <v>1</v>
      </c>
      <c r="F125" s="4">
        <v>0</v>
      </c>
    </row>
    <row r="126" spans="1:6" ht="15.75" thickBot="1" x14ac:dyDescent="0.3">
      <c r="A126" s="30" t="s">
        <v>90</v>
      </c>
      <c r="B126" s="5">
        <v>0</v>
      </c>
      <c r="C126" s="5">
        <v>1</v>
      </c>
      <c r="D126" s="4">
        <v>0</v>
      </c>
      <c r="E126" s="10">
        <f t="shared" si="19"/>
        <v>1</v>
      </c>
      <c r="F126" s="4">
        <v>0</v>
      </c>
    </row>
    <row r="127" spans="1:6" ht="25.5" thickBot="1" x14ac:dyDescent="0.3">
      <c r="A127" s="30" t="s">
        <v>91</v>
      </c>
      <c r="B127" s="5">
        <v>0</v>
      </c>
      <c r="C127" s="5">
        <v>0</v>
      </c>
      <c r="D127" s="4">
        <v>0</v>
      </c>
      <c r="E127" s="10">
        <f t="shared" si="19"/>
        <v>0</v>
      </c>
      <c r="F127" s="4">
        <v>0</v>
      </c>
    </row>
    <row r="128" spans="1:6" ht="25.5" thickBot="1" x14ac:dyDescent="0.3">
      <c r="A128" s="30" t="s">
        <v>92</v>
      </c>
      <c r="B128" s="5">
        <v>0</v>
      </c>
      <c r="C128" s="5">
        <v>0</v>
      </c>
      <c r="D128" s="4">
        <v>0</v>
      </c>
      <c r="E128" s="10">
        <f t="shared" si="19"/>
        <v>0</v>
      </c>
      <c r="F128" s="4">
        <v>0</v>
      </c>
    </row>
    <row r="129" spans="1:7" ht="25.5" thickBot="1" x14ac:dyDescent="0.3">
      <c r="A129" s="30" t="s">
        <v>93</v>
      </c>
      <c r="B129" s="5">
        <v>0</v>
      </c>
      <c r="C129" s="5">
        <v>0</v>
      </c>
      <c r="D129" s="4">
        <v>0</v>
      </c>
      <c r="E129" s="10">
        <f t="shared" si="19"/>
        <v>0</v>
      </c>
      <c r="F129" s="4">
        <v>0</v>
      </c>
    </row>
    <row r="130" spans="1:7" ht="15.75" thickBot="1" x14ac:dyDescent="0.3">
      <c r="A130" s="31" t="s">
        <v>94</v>
      </c>
      <c r="B130" s="4">
        <v>0</v>
      </c>
      <c r="C130" s="4">
        <v>1</v>
      </c>
      <c r="D130" s="4">
        <v>0</v>
      </c>
      <c r="E130" s="10">
        <f t="shared" si="19"/>
        <v>1</v>
      </c>
      <c r="F130" s="4">
        <v>0</v>
      </c>
    </row>
    <row r="131" spans="1:7" ht="15.75" thickBot="1" x14ac:dyDescent="0.3">
      <c r="A131" s="30" t="s">
        <v>95</v>
      </c>
      <c r="B131" s="5">
        <v>0</v>
      </c>
      <c r="C131" s="5">
        <v>13</v>
      </c>
      <c r="D131" s="4">
        <v>0</v>
      </c>
      <c r="E131" s="10">
        <f t="shared" si="19"/>
        <v>13</v>
      </c>
      <c r="F131" s="4">
        <v>0</v>
      </c>
    </row>
    <row r="132" spans="1:7" ht="15.75" thickBot="1" x14ac:dyDescent="0.3">
      <c r="A132" s="30" t="s">
        <v>96</v>
      </c>
      <c r="B132" s="5">
        <v>0</v>
      </c>
      <c r="C132" s="5">
        <v>0</v>
      </c>
      <c r="D132" s="4">
        <v>0</v>
      </c>
      <c r="E132" s="10">
        <f t="shared" si="19"/>
        <v>0</v>
      </c>
      <c r="F132" s="4">
        <v>0</v>
      </c>
    </row>
    <row r="133" spans="1:7" ht="15.75" thickBot="1" x14ac:dyDescent="0.3">
      <c r="A133" s="30" t="s">
        <v>97</v>
      </c>
      <c r="B133" s="5">
        <v>0</v>
      </c>
      <c r="C133" s="5">
        <v>0</v>
      </c>
      <c r="D133" s="4">
        <v>0</v>
      </c>
      <c r="E133" s="10">
        <f t="shared" si="19"/>
        <v>0</v>
      </c>
      <c r="F133" s="4">
        <v>0</v>
      </c>
    </row>
    <row r="134" spans="1:7" ht="15.75" thickBot="1" x14ac:dyDescent="0.3">
      <c r="A134" s="31" t="s">
        <v>98</v>
      </c>
      <c r="B134" s="4">
        <v>0</v>
      </c>
      <c r="C134" s="4">
        <v>13</v>
      </c>
      <c r="D134" s="4">
        <v>0</v>
      </c>
      <c r="E134" s="10">
        <f t="shared" si="19"/>
        <v>13</v>
      </c>
      <c r="F134" s="4">
        <v>0</v>
      </c>
    </row>
    <row r="135" spans="1:7" ht="15.75" thickBot="1" x14ac:dyDescent="0.3">
      <c r="A135" s="30" t="s">
        <v>99</v>
      </c>
      <c r="B135" s="5">
        <v>0</v>
      </c>
      <c r="C135" s="5">
        <v>0</v>
      </c>
      <c r="D135" s="4">
        <v>0</v>
      </c>
      <c r="E135" s="10">
        <f t="shared" si="19"/>
        <v>0</v>
      </c>
      <c r="F135" s="4">
        <v>0</v>
      </c>
    </row>
    <row r="136" spans="1:7" ht="15.75" thickBot="1" x14ac:dyDescent="0.3">
      <c r="A136" s="30" t="s">
        <v>100</v>
      </c>
      <c r="B136" s="5">
        <v>0</v>
      </c>
      <c r="C136" s="5">
        <v>0</v>
      </c>
      <c r="D136" s="4">
        <v>0</v>
      </c>
      <c r="E136" s="10">
        <f t="shared" si="19"/>
        <v>0</v>
      </c>
      <c r="F136" s="4">
        <v>0</v>
      </c>
    </row>
    <row r="137" spans="1:7" ht="15.75" thickBot="1" x14ac:dyDescent="0.3">
      <c r="A137" s="30" t="s">
        <v>101</v>
      </c>
      <c r="B137" s="5">
        <v>0</v>
      </c>
      <c r="C137" s="5">
        <v>0</v>
      </c>
      <c r="D137" s="4">
        <v>0</v>
      </c>
      <c r="E137" s="10">
        <f t="shared" si="19"/>
        <v>0</v>
      </c>
      <c r="F137" s="4">
        <v>0</v>
      </c>
    </row>
    <row r="138" spans="1:7" ht="15.75" thickBot="1" x14ac:dyDescent="0.3">
      <c r="A138" s="30" t="s">
        <v>102</v>
      </c>
      <c r="B138" s="5">
        <v>0</v>
      </c>
      <c r="C138" s="5">
        <v>6</v>
      </c>
      <c r="D138" s="4">
        <v>0</v>
      </c>
      <c r="E138" s="10">
        <f t="shared" si="19"/>
        <v>6</v>
      </c>
      <c r="F138" s="4">
        <v>0</v>
      </c>
    </row>
    <row r="139" spans="1:7" ht="15.75" thickBot="1" x14ac:dyDescent="0.3">
      <c r="A139" s="30" t="s">
        <v>103</v>
      </c>
      <c r="B139" s="5">
        <v>0</v>
      </c>
      <c r="C139" s="5">
        <v>0</v>
      </c>
      <c r="D139" s="4">
        <v>0</v>
      </c>
      <c r="E139" s="10">
        <f t="shared" si="19"/>
        <v>0</v>
      </c>
      <c r="F139" s="4">
        <v>0</v>
      </c>
    </row>
    <row r="140" spans="1:7" ht="15.75" thickBot="1" x14ac:dyDescent="0.3">
      <c r="A140" s="30" t="s">
        <v>104</v>
      </c>
      <c r="B140" s="5">
        <v>0</v>
      </c>
      <c r="C140" s="5">
        <v>0</v>
      </c>
      <c r="D140" s="4">
        <v>0</v>
      </c>
      <c r="E140" s="10">
        <f t="shared" si="19"/>
        <v>0</v>
      </c>
      <c r="F140" s="4">
        <v>0</v>
      </c>
    </row>
    <row r="141" spans="1:7" ht="15.75" thickBot="1" x14ac:dyDescent="0.3">
      <c r="A141" s="30" t="s">
        <v>105</v>
      </c>
      <c r="B141" s="5">
        <v>0</v>
      </c>
      <c r="C141" s="5">
        <v>0</v>
      </c>
      <c r="D141" s="4">
        <v>0</v>
      </c>
      <c r="E141" s="10">
        <f t="shared" si="19"/>
        <v>0</v>
      </c>
      <c r="F141" s="4">
        <v>0</v>
      </c>
    </row>
    <row r="142" spans="1:7" ht="15.75" thickBot="1" x14ac:dyDescent="0.3">
      <c r="A142" s="31" t="s">
        <v>106</v>
      </c>
      <c r="B142" s="4">
        <v>0</v>
      </c>
      <c r="C142" s="4">
        <v>6</v>
      </c>
      <c r="D142" s="4">
        <v>0</v>
      </c>
      <c r="E142" s="10">
        <f t="shared" si="19"/>
        <v>6</v>
      </c>
      <c r="F142" s="4">
        <v>0</v>
      </c>
      <c r="G142" s="32"/>
    </row>
    <row r="143" spans="1:7" ht="15.75" thickBot="1" x14ac:dyDescent="0.3">
      <c r="A143" s="15" t="s">
        <v>2</v>
      </c>
      <c r="B143" s="5">
        <v>0</v>
      </c>
      <c r="C143" s="5">
        <v>22</v>
      </c>
      <c r="D143" s="4">
        <v>0</v>
      </c>
      <c r="E143" s="10">
        <f t="shared" si="19"/>
        <v>22</v>
      </c>
      <c r="F143" s="4">
        <v>0</v>
      </c>
    </row>
    <row r="144" spans="1:7" x14ac:dyDescent="0.25">
      <c r="A144" s="16"/>
    </row>
    <row r="146" spans="1:1" x14ac:dyDescent="0.25">
      <c r="A146" s="18" t="s">
        <v>18</v>
      </c>
    </row>
  </sheetData>
  <mergeCells count="35">
    <mergeCell ref="D107:F107"/>
    <mergeCell ref="A106:F106"/>
    <mergeCell ref="A107:A108"/>
    <mergeCell ref="B107:C107"/>
    <mergeCell ref="D92:F92"/>
    <mergeCell ref="A104:F104"/>
    <mergeCell ref="A91:F91"/>
    <mergeCell ref="A92:A93"/>
    <mergeCell ref="B92:C92"/>
    <mergeCell ref="D50:F50"/>
    <mergeCell ref="D43:F43"/>
    <mergeCell ref="A49:F49"/>
    <mergeCell ref="A50:A51"/>
    <mergeCell ref="B50:C50"/>
    <mergeCell ref="A43:A44"/>
    <mergeCell ref="B43:C43"/>
    <mergeCell ref="A37:A38"/>
    <mergeCell ref="B37:C37"/>
    <mergeCell ref="D37:F37"/>
    <mergeCell ref="A42:F42"/>
    <mergeCell ref="A4:F4"/>
    <mergeCell ref="A5:F5"/>
    <mergeCell ref="A6:C6"/>
    <mergeCell ref="A8:A9"/>
    <mergeCell ref="B8:C8"/>
    <mergeCell ref="D20:F20"/>
    <mergeCell ref="D8:F8"/>
    <mergeCell ref="A19:F19"/>
    <mergeCell ref="A20:A21"/>
    <mergeCell ref="B20:C20"/>
    <mergeCell ref="D31:F31"/>
    <mergeCell ref="A36:F36"/>
    <mergeCell ref="A30:F30"/>
    <mergeCell ref="A31:A32"/>
    <mergeCell ref="B31:C31"/>
  </mergeCells>
  <pageMargins left="0.39370078740157483" right="0.39370078740157483" top="0.19685039370078741" bottom="0.11811023622047245" header="0" footer="0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2025-12-09T17:38:12Z</cp:lastPrinted>
  <dcterms:created xsi:type="dcterms:W3CDTF">2020-12-14T19:05:34Z</dcterms:created>
  <dcterms:modified xsi:type="dcterms:W3CDTF">2026-02-11T20:26:29Z</dcterms:modified>
</cp:coreProperties>
</file>